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энхээ\"/>
    </mc:Choice>
  </mc:AlternateContent>
  <xr:revisionPtr revIDLastSave="0" documentId="13_ncr:1_{83E375E6-4107-47E4-A0C3-EE6B4ED2106E}" xr6:coauthVersionLast="47" xr6:coauthVersionMax="47" xr10:uidLastSave="{00000000-0000-0000-0000-000000000000}"/>
  <bookViews>
    <workbookView xWindow="-120" yWindow="-120" windowWidth="29040" windowHeight="15840" activeTab="5" xr2:uid="{67F4CC25-7342-4F5D-A42D-D13B0F18785E}"/>
  </bookViews>
  <sheets>
    <sheet name="барилга" sheetId="1" r:id="rId1"/>
    <sheet name="Их засвар" sheetId="2" r:id="rId2"/>
    <sheet name="Sheet1" sheetId="5" r:id="rId3"/>
    <sheet name="ТТ" sheetId="4" r:id="rId4"/>
    <sheet name="задаргаа" sheetId="6" r:id="rId5"/>
    <sheet name="ЗУРАГТАЙ" sheetId="7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7" l="1"/>
  <c r="D14" i="7"/>
  <c r="F13" i="7"/>
  <c r="F12" i="7"/>
  <c r="F11" i="7"/>
  <c r="F10" i="7"/>
  <c r="F14" i="7" s="1"/>
  <c r="F9" i="7"/>
  <c r="M15" i="4" l="1"/>
  <c r="J15" i="4"/>
  <c r="J8" i="6"/>
  <c r="J9" i="6"/>
  <c r="J7" i="6"/>
  <c r="J6" i="6" l="1"/>
  <c r="L7" i="4"/>
</calcChain>
</file>

<file path=xl/sharedStrings.xml><?xml version="1.0" encoding="utf-8"?>
<sst xmlns="http://schemas.openxmlformats.org/spreadsheetml/2006/main" count="235" uniqueCount="134">
  <si>
    <t>МОНГОЛЫН ТАТВАРЫН АЛБА</t>
  </si>
  <si>
    <t xml:space="preserve">                     МОНГОЛ УЛСЫН ТӨСВИЙН ХӨРӨНГӨ ОРУУЛАЛТААР 2021 ОНД ХЭРЭГЖҮҮЛЭХ ТӨСӨЛ, АРГА ХЭМЖЭЭНИЙ ТӨЛӨВЛӨЛТ</t>
  </si>
  <si>
    <t>Дугаар</t>
  </si>
  <si>
    <t>Аймаг, Нийслэл</t>
  </si>
  <si>
    <t>Сум, Дүүрэг</t>
  </si>
  <si>
    <t>ТЕЗ-ийн оноо</t>
  </si>
  <si>
    <t xml:space="preserve">Төсөл, арга хэмжээний нэр, хүчин чадал, байршил </t>
  </si>
  <si>
    <t>Хэмжих нэгж</t>
  </si>
  <si>
    <t>Хүчин чадал</t>
  </si>
  <si>
    <t>Объектын төрөл</t>
  </si>
  <si>
    <t>Объектын ангилал</t>
  </si>
  <si>
    <t>Хугацаа</t>
  </si>
  <si>
    <t>Төслийн төсөвт өртөг онуудад /сая төг/</t>
  </si>
  <si>
    <t>Санхүүжилт /сая төг/</t>
  </si>
  <si>
    <t>Нийт авсан санхүүжилт /сая төг/</t>
  </si>
  <si>
    <t>Байгууллагын санал</t>
  </si>
  <si>
    <t>Он дамжин хэрэгжих бол дараагийн жилийн санхүүжилт</t>
  </si>
  <si>
    <t>Төсвийн ерөнхийлөн захирагч</t>
  </si>
  <si>
    <t>Аргачлалын дагуу холбогдох мэдээлэл байгаа эсэх</t>
  </si>
  <si>
    <t>Ажлын явц хувь / шилжих төслийн хувьд/</t>
  </si>
  <si>
    <t>Гүйцэтгэгч компани / шилжих төслийн хувьд/</t>
  </si>
  <si>
    <t>Худалдан авах ажиллагааны мэдээлэл / шилжих төслийн хувьд /</t>
  </si>
  <si>
    <t>Дэлгэрэнгүй тайлбар</t>
  </si>
  <si>
    <t>Эхлэх</t>
  </si>
  <si>
    <t>Дуусах</t>
  </si>
  <si>
    <t>Тухайн төсөл хэрэгжиж эхэлсэн оноос төлөвлөж буй он хүртэлх жил бүрийн төсөвт өртөг</t>
  </si>
  <si>
    <t>Тухайн төсөл хэрэгжиж эхэлсэн оноос төлөвлөж буй он хүртэлх жил бүрийн санхүүжсэн дүн</t>
  </si>
  <si>
    <t>Төсвийн төсөлд тусгах төсөвт өртөг /сая төг/</t>
  </si>
  <si>
    <t>Төсвийн төсөлд тусгах санхүүжих дүн /сая төг/</t>
  </si>
  <si>
    <t>Төслийн шинжилгээ хийгдсэн эсэх</t>
  </si>
  <si>
    <t>Батлагдсан зураг төсөл болон төсөв</t>
  </si>
  <si>
    <t>Газрын зөвшөөрөл</t>
  </si>
  <si>
    <t>Техникийн нөхцөл</t>
  </si>
  <si>
    <t>Оноо өгөгдсөн эсэх</t>
  </si>
  <si>
    <t>Тендер зарласан огноо</t>
  </si>
  <si>
    <t>Гэрээ байгуулсан огноо</t>
  </si>
  <si>
    <t>Тендер зарлаагүй гэрээ байгуулаагүй</t>
  </si>
  <si>
    <t>ТЕЗ</t>
  </si>
  <si>
    <t>Орон нутаг, нийслэл</t>
  </si>
  <si>
    <t>Төрөл</t>
  </si>
  <si>
    <t>Эдийн засгийн ангилал</t>
  </si>
  <si>
    <t>Төслийн ангилал</t>
  </si>
  <si>
    <t>Санхүүжих он</t>
  </si>
  <si>
    <t>Санхүүжих дүн</t>
  </si>
  <si>
    <t>Зориулалт</t>
  </si>
  <si>
    <t>Санхүү эдийн засгийн шинжилгээ</t>
  </si>
  <si>
    <t>Тэзүс, Тэзү, Зураг төсөв, Газар, Техникийн нөхцөл</t>
  </si>
  <si>
    <t>ТЭЗҮ холбогдох материал</t>
  </si>
  <si>
    <t>Бодлогын баримт бичгийн холбогдох заалт</t>
  </si>
  <si>
    <t>Бодлогын баримт бичиг</t>
  </si>
  <si>
    <t>Товчлол</t>
  </si>
  <si>
    <t>Заалтын дугаар</t>
  </si>
  <si>
    <t>Холбогдох заалтын тайлбар</t>
  </si>
  <si>
    <t>Төслийн дэлгэрэнгүй мэдээлэл</t>
  </si>
  <si>
    <t>Сэргээн босголт, их засвар хийснээр гарах үр дүн (үндсэн хөрөнгийн ашиглалтын хугацааг уртасгах, ашиглалтын зардал хэмнэх гм)</t>
  </si>
  <si>
    <t>Үндсэн хөрөнгийн ашиглалтад орсон он, зориулалт, хүчин чадал, үндсэн хөрөнгийн элэгдэл тооцох хугацаа</t>
  </si>
  <si>
    <t>Угсрагдахгүй тоног төхөөрөмж бол түүний тоо хэмжээ, техникийн тодорхойлолтын талаар мэдээлэл, ханган нийлүүлэх зах зээл</t>
  </si>
  <si>
    <t>Үндсэн хөрөнгийн одоогийн нөхцөл байдал, мэргэжлийн байгууллагын дүгнэлт, их засвар бол зураг төсвийн талаарх мэдээлэл</t>
  </si>
  <si>
    <t>Ашиглалтад орсноос хойш байгуулсан элэгдлийн хэмжээ болон түүнээс их засвар болон урсгал засварт зарцуулсан талаарх мэдээлэл</t>
  </si>
  <si>
    <t>Хавсралт маягт №1</t>
  </si>
  <si>
    <t>/ Сая төгрөг /</t>
  </si>
  <si>
    <t>Нийт төсөвт өртөг  /сая төгрөг/</t>
  </si>
  <si>
    <t>Санхүүжигдах дүн /сая төгрөг /</t>
  </si>
  <si>
    <t>Хөрөнгө оруулалт</t>
  </si>
  <si>
    <t>Дундговь</t>
  </si>
  <si>
    <t>Сайнцагаан</t>
  </si>
  <si>
    <t>ш</t>
  </si>
  <si>
    <t>үйлчилгээний</t>
  </si>
  <si>
    <t>тийм</t>
  </si>
  <si>
    <t>шинээр газар авсан</t>
  </si>
  <si>
    <t>үгүй</t>
  </si>
  <si>
    <t>Дундговь аймгийн Татварын хэлтсийн үйлчилгээний барилга</t>
  </si>
  <si>
    <t>Сайнгийн Сайд</t>
  </si>
  <si>
    <t>I.Тавилга эд хогшил</t>
  </si>
  <si>
    <t>Ажлын ширээ</t>
  </si>
  <si>
    <t>Сандал /байцаагчийн /</t>
  </si>
  <si>
    <t>Конторын барилга</t>
  </si>
  <si>
    <t>зураг төсөв хийгдсэн</t>
  </si>
  <si>
    <t>барилгын мэдээлэл хавсаргав</t>
  </si>
  <si>
    <t>тоног төхөөрөмж</t>
  </si>
  <si>
    <t>Нэгжийн үнэ</t>
  </si>
  <si>
    <t>Тоо ширхэг</t>
  </si>
  <si>
    <t>Тайлбар</t>
  </si>
  <si>
    <t>суманд 15ш, бичил татвар төлөгчтэй харилцах тасагт 5 ш /1.40 урттай ширээ тусдаа түмбүүчигтэй/</t>
  </si>
  <si>
    <t>УБ хотоос зах зээлийн судалгаа хийсэн</t>
  </si>
  <si>
    <t>НИЙТ ДҮН</t>
  </si>
  <si>
    <t>МОНГОЛ УЛСЫН ТӨСВИЙН ХӨРӨНГӨ ОРУУЛАЛТААР 2023 ОНД ХЭРЭГЖҮҮЛЭХ ТӨСӨЛ, АРГА ХЭМЖЭЭНИЙ ТӨЛӨВЛӨЛТ / ТОНОГ ТӨХӨӨРӨМЖ/</t>
  </si>
  <si>
    <t>2023 оны төсвийн төсөлд тусгах төсөвт өртөг /сая төг/</t>
  </si>
  <si>
    <t xml:space="preserve">                     МОНГОЛ УЛСЫН ТӨСВИЙН ХӨРӨНГӨ ОРУУЛАЛТААР 2023 ОНД ХЭРЭГЖҮҮЛЭХ ТӨСӨЛ, АРГА ХЭМЖЭЭНИЙ ТӨЛӨВЛӨЛТ/ИХ ЗАСВАР/</t>
  </si>
  <si>
    <t xml:space="preserve">суманд  5ш, бичил татвар төлөгчтэй харилцах тасагт 5ш / торон  артай төмөр хөлтэй сандал/ </t>
  </si>
  <si>
    <t>Сейф / шилэн хаалгатай хажуудаа өлгүүртэй/</t>
  </si>
  <si>
    <t xml:space="preserve">нягтлан бодогч, Бичил, Жижиг,хуулийн зөвлөх, хүний нөөц тасгуудад </t>
  </si>
  <si>
    <r>
      <t xml:space="preserve">орон нутгаас зах зээлийн үнийн судалгаа хийсэн </t>
    </r>
    <r>
      <rPr>
        <b/>
        <sz val="11"/>
        <color theme="1"/>
        <rFont val="Times New Roman Mon"/>
        <family val="1"/>
        <charset val="204"/>
      </rPr>
      <t>/Шувуутай оргил ХХК/</t>
    </r>
  </si>
  <si>
    <r>
      <t xml:space="preserve">орон нутгаас зах зээлийн үнийн судалгаа хийсэн </t>
    </r>
    <r>
      <rPr>
        <b/>
        <sz val="11"/>
        <color theme="1"/>
        <rFont val="Times New Roman Mon"/>
        <family val="1"/>
        <charset val="204"/>
      </rPr>
      <t>/Шувуутай оргил ХХК, Номгон рашаан ХХК</t>
    </r>
    <r>
      <rPr>
        <sz val="11"/>
        <color theme="1"/>
        <rFont val="Times New Roman Mon"/>
        <family val="1"/>
        <charset val="204"/>
      </rPr>
      <t>/</t>
    </r>
  </si>
  <si>
    <t>Хувцасны шкаф                          / 4хаалгатай төмөр/</t>
  </si>
  <si>
    <t>Сангийн Сайд</t>
  </si>
  <si>
    <t>Сейф / шилэн хаалгатай хажуудаа өлгүүртэй//</t>
  </si>
  <si>
    <t>Хувцасны шкаф                              / 4 хаалгатай /</t>
  </si>
  <si>
    <t>бичил татвар төлөгчтэй харилцах тасагт</t>
  </si>
  <si>
    <t>орон нутгаас зах зээлийн үнийн судалгаа авсан</t>
  </si>
  <si>
    <t>Хөдөлгөөн мэдрэгч /нууцын өрөөнд/</t>
  </si>
  <si>
    <t>Нууцын ажилтны өрөөнд тавих</t>
  </si>
  <si>
    <t xml:space="preserve">       ТӨСӨЛ БОЛОВСРУУЛСАН НЯГТЛАН БОДОГЧ                               Н.ДОЛГОРСҮРЭН</t>
  </si>
  <si>
    <t xml:space="preserve">                           ХЯНАСАН: ХЭЛТСИЙН ДАРГА                                   М.ТУЯАЦЭЦЭГ</t>
  </si>
  <si>
    <t>/ төгрөг /</t>
  </si>
  <si>
    <t>АРГА ХЭМЖЭЭНИЙ ТӨЛӨВЛӨЛТ / БАРИЛГА БАЙГУУЛАМЖ /</t>
  </si>
  <si>
    <t xml:space="preserve">                                           МОНГОЛ УЛСЫН ТӨСВИЙН ХӨРӨНГӨ ОРУУЛАЛТААР 2023 ОНД ХЭРЭГЖҮҮЛЭХ ТӨСӨЛ, </t>
  </si>
  <si>
    <t>Дохиолол хамгааллын үйл ажиллагаа эрхлэдэг аймагт нийлүүдэг компаниас үнийн мэдээлэл авсан</t>
  </si>
  <si>
    <t>ТТТГ-н 2022 оны ... сарын ...-ны өдрийн ....тоот албан бичгийн хавсралт</t>
  </si>
  <si>
    <t>2023 ОНЫ ТӨСВИЙН ТӨСӨЛД ТУСГАХ ХӨРӨНГӨ ОРУУЛАЛТЫН САНАЛ</t>
  </si>
  <si>
    <t>Байгууллагын нэр: Дундговь аймгийн Татварын хэлтэс</t>
  </si>
  <si>
    <t>2022.04.07</t>
  </si>
  <si>
    <t>д/д</t>
  </si>
  <si>
    <t>Төсөл арга хэмжээний үзүүлэлт</t>
  </si>
  <si>
    <t>Нийт ажилчдын тоо</t>
  </si>
  <si>
    <t>Нэгжийн дүн</t>
  </si>
  <si>
    <t>Нийт дүн</t>
  </si>
  <si>
    <t>Худалдан авах газар</t>
  </si>
  <si>
    <t>Зураг</t>
  </si>
  <si>
    <t>Шувуутай оргил ХХК</t>
  </si>
  <si>
    <t xml:space="preserve">14 суманд, хуулийн зөвлөх, хүний нөөц,захиргаа хуулийн тасгийн дарга,нярав,бичиг хэрэг </t>
  </si>
  <si>
    <t>Байцаагчийн сандал</t>
  </si>
  <si>
    <t>10 суманд</t>
  </si>
  <si>
    <t>Сейф /бичиг хэргийн/</t>
  </si>
  <si>
    <t xml:space="preserve">Бичил ТТХТ, жижиг ТТХТ, нягтлан бодогч,хуулийн зөвлөх, хүний нөөцийн ажилтан </t>
  </si>
  <si>
    <t>Хувцасны шкаф</t>
  </si>
  <si>
    <t>Номгон рашаан ХХК</t>
  </si>
  <si>
    <t>Бичил ТТХТ</t>
  </si>
  <si>
    <t>Хөдөлгөөн мэдрэгч /дохиолол/</t>
  </si>
  <si>
    <t>ОД ЭС ЭС ХХК</t>
  </si>
  <si>
    <t>Нууцын ажилтанд</t>
  </si>
  <si>
    <t>НИЙТ</t>
  </si>
  <si>
    <t xml:space="preserve"> Төсөл гаргасан: Нягтлан бодогч ........................./Н.Долгорсүрэнг/</t>
  </si>
  <si>
    <t>2023 оны төсвийн төсөлд тусгах төсөвт өртөг мян төг/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</si>
</sst>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 Mon"/>
      <family val="1"/>
      <charset val="204"/>
    </font>
    <font>
      <sz val="11"/>
      <color theme="1"/>
      <name val="Times New Roman Mon"/>
      <family val="1"/>
      <charset val="204"/>
    </font>
    <font>
      <sz val="10"/>
      <color rgb="FF000000"/>
      <name val="Times New Roman Mon"/>
      <family val="1"/>
      <charset val="204"/>
    </font>
    <font>
      <sz val="10"/>
      <color theme="1"/>
      <name val="Times New Roman Mon"/>
      <family val="1"/>
      <charset val="204"/>
    </font>
    <font>
      <sz val="10"/>
      <name val="Times New Roman Mon"/>
      <family val="1"/>
      <charset val="204"/>
    </font>
    <font>
      <b/>
      <sz val="10"/>
      <name val="Times New Roman Mon"/>
      <family val="1"/>
      <charset val="204"/>
    </font>
    <font>
      <b/>
      <sz val="10"/>
      <color rgb="FF0000FF"/>
      <name val="Times New Roman Mo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 Mo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D1D1D1"/>
      </top>
      <bottom style="medium">
        <color rgb="FFD1D1D1"/>
      </bottom>
      <diagonal/>
    </border>
    <border>
      <left/>
      <right style="medium">
        <color rgb="FFD1D1D1"/>
      </right>
      <top style="medium">
        <color rgb="FFD1D1D1"/>
      </top>
      <bottom style="medium">
        <color rgb="FFD1D1D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5" fillId="2" borderId="0" xfId="1" applyNumberFormat="1" applyFont="1" applyFill="1" applyAlignment="1">
      <alignment wrapText="1"/>
    </xf>
    <xf numFmtId="0" fontId="4" fillId="2" borderId="0" xfId="0" applyFont="1" applyFill="1"/>
    <xf numFmtId="164" fontId="4" fillId="2" borderId="0" xfId="1" applyNumberFormat="1" applyFont="1" applyFill="1" applyAlignment="1"/>
    <xf numFmtId="164" fontId="4" fillId="2" borderId="0" xfId="1" applyNumberFormat="1" applyFont="1" applyFill="1" applyAlignment="1">
      <alignment horizontal="right"/>
    </xf>
    <xf numFmtId="0" fontId="5" fillId="2" borderId="0" xfId="0" applyFont="1" applyFill="1"/>
    <xf numFmtId="164" fontId="5" fillId="2" borderId="0" xfId="1" applyNumberFormat="1" applyFont="1" applyFill="1" applyAlignment="1">
      <alignment horizontal="center"/>
    </xf>
    <xf numFmtId="164" fontId="5" fillId="2" borderId="0" xfId="1" applyNumberFormat="1" applyFont="1" applyFill="1"/>
    <xf numFmtId="164" fontId="5" fillId="2" borderId="0" xfId="1" applyNumberFormat="1" applyFont="1" applyFill="1" applyAlignment="1"/>
    <xf numFmtId="2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left" vertical="center"/>
    </xf>
    <xf numFmtId="2" fontId="3" fillId="2" borderId="0" xfId="0" applyNumberFormat="1" applyFont="1" applyFill="1"/>
    <xf numFmtId="2" fontId="6" fillId="2" borderId="0" xfId="0" applyNumberFormat="1" applyFont="1" applyFill="1"/>
    <xf numFmtId="164" fontId="3" fillId="2" borderId="0" xfId="1" applyNumberFormat="1" applyFont="1" applyFill="1"/>
    <xf numFmtId="2" fontId="3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 applyProtection="1">
      <alignment vertical="center" wrapText="1"/>
      <protection locked="0"/>
    </xf>
    <xf numFmtId="2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164" fontId="11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0" xfId="0" applyNumberFormat="1" applyFont="1" applyFill="1" applyProtection="1">
      <protection locked="0"/>
    </xf>
    <xf numFmtId="0" fontId="10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2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right" vertical="center" wrapText="1"/>
      <protection locked="0"/>
    </xf>
    <xf numFmtId="14" fontId="3" fillId="2" borderId="1" xfId="1" applyNumberFormat="1" applyFont="1" applyFill="1" applyBorder="1" applyAlignment="1" applyProtection="1">
      <alignment vertical="center"/>
      <protection locked="0"/>
    </xf>
    <xf numFmtId="164" fontId="3" fillId="2" borderId="1" xfId="1" applyNumberFormat="1" applyFont="1" applyFill="1" applyBorder="1" applyProtection="1">
      <protection locked="0"/>
    </xf>
    <xf numFmtId="164" fontId="3" fillId="2" borderId="0" xfId="1" applyNumberFormat="1" applyFont="1" applyFill="1" applyProtection="1"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vertical="center"/>
      <protection locked="0"/>
    </xf>
    <xf numFmtId="164" fontId="3" fillId="2" borderId="0" xfId="1" applyNumberFormat="1" applyFont="1" applyFill="1" applyAlignment="1" applyProtection="1">
      <alignment vertical="center"/>
      <protection locked="0"/>
    </xf>
    <xf numFmtId="2" fontId="3" fillId="2" borderId="0" xfId="0" applyNumberFormat="1" applyFont="1" applyFill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vertical="center"/>
    </xf>
    <xf numFmtId="164" fontId="3" fillId="2" borderId="0" xfId="1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13" fillId="2" borderId="1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/>
    <xf numFmtId="164" fontId="3" fillId="2" borderId="1" xfId="1" applyNumberFormat="1" applyFont="1" applyFill="1" applyBorder="1" applyAlignment="1">
      <alignment horizontal="right" wrapText="1"/>
    </xf>
    <xf numFmtId="0" fontId="15" fillId="2" borderId="0" xfId="0" applyFont="1" applyFill="1"/>
    <xf numFmtId="164" fontId="4" fillId="2" borderId="0" xfId="1" applyNumberFormat="1" applyFont="1" applyFill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0" fontId="14" fillId="2" borderId="0" xfId="0" applyFont="1" applyFill="1"/>
    <xf numFmtId="164" fontId="7" fillId="2" borderId="1" xfId="1" applyNumberFormat="1" applyFont="1" applyFill="1" applyBorder="1" applyAlignment="1">
      <alignment vertical="center" wrapText="1"/>
    </xf>
    <xf numFmtId="2" fontId="12" fillId="2" borderId="0" xfId="0" applyNumberFormat="1" applyFont="1" applyFill="1" applyAlignment="1" applyProtection="1">
      <alignment horizontal="center" vertical="center" wrapText="1"/>
      <protection locked="0"/>
    </xf>
    <xf numFmtId="2" fontId="3" fillId="2" borderId="0" xfId="0" applyNumberFormat="1" applyFont="1" applyFill="1" applyAlignment="1" applyProtection="1">
      <alignment horizontal="left" vertical="center" wrapText="1"/>
      <protection locked="0"/>
    </xf>
    <xf numFmtId="2" fontId="12" fillId="2" borderId="0" xfId="0" applyNumberFormat="1" applyFont="1" applyFill="1" applyAlignment="1" applyProtection="1">
      <alignment vertical="center" wrapText="1"/>
      <protection locked="0"/>
    </xf>
    <xf numFmtId="2" fontId="10" fillId="2" borderId="0" xfId="0" applyNumberFormat="1" applyFont="1" applyFill="1" applyAlignment="1" applyProtection="1">
      <alignment horizontal="left" vertical="center" wrapText="1"/>
      <protection locked="0"/>
    </xf>
    <xf numFmtId="2" fontId="12" fillId="2" borderId="0" xfId="0" applyNumberFormat="1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164" fontId="12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0" xfId="1" applyNumberFormat="1" applyFont="1" applyFill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/>
    <xf numFmtId="2" fontId="9" fillId="2" borderId="1" xfId="0" applyNumberFormat="1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64" fontId="9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 wrapText="1"/>
      <protection locked="0"/>
    </xf>
    <xf numFmtId="2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1" xfId="0" applyNumberFormat="1" applyFont="1" applyFill="1" applyBorder="1" applyAlignment="1" applyProtection="1">
      <alignment horizontal="left" vertical="center" wrapText="1"/>
      <protection locked="0"/>
    </xf>
    <xf numFmtId="2" fontId="8" fillId="2" borderId="1" xfId="0" applyNumberFormat="1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4" fontId="8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/>
    <xf numFmtId="2" fontId="20" fillId="2" borderId="0" xfId="0" applyNumberFormat="1" applyFont="1" applyFill="1" applyAlignment="1" applyProtection="1">
      <alignment horizontal="center" vertical="center" wrapText="1"/>
      <protection locked="0"/>
    </xf>
    <xf numFmtId="2" fontId="21" fillId="2" borderId="0" xfId="0" applyNumberFormat="1" applyFont="1" applyFill="1" applyAlignment="1" applyProtection="1">
      <alignment horizontal="left" vertical="center" wrapText="1"/>
      <protection locked="0"/>
    </xf>
    <xf numFmtId="2" fontId="20" fillId="2" borderId="0" xfId="0" applyNumberFormat="1" applyFont="1" applyFill="1" applyAlignment="1" applyProtection="1">
      <alignment vertical="center" wrapText="1"/>
      <protection locked="0"/>
    </xf>
    <xf numFmtId="2" fontId="22" fillId="2" borderId="0" xfId="0" applyNumberFormat="1" applyFont="1" applyFill="1" applyAlignment="1" applyProtection="1">
      <alignment horizontal="left" vertical="center" wrapText="1"/>
      <protection locked="0"/>
    </xf>
    <xf numFmtId="2" fontId="20" fillId="2" borderId="0" xfId="0" applyNumberFormat="1" applyFont="1" applyFill="1" applyAlignment="1" applyProtection="1">
      <alignment horizontal="left" vertical="center" wrapText="1"/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164" fontId="20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/>
    <xf numFmtId="164" fontId="21" fillId="2" borderId="0" xfId="1" applyNumberFormat="1" applyFont="1" applyFill="1" applyAlignment="1">
      <alignment horizontal="right"/>
    </xf>
    <xf numFmtId="164" fontId="18" fillId="2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164" fontId="23" fillId="2" borderId="1" xfId="1" applyNumberFormat="1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>
      <alignment vertical="center"/>
    </xf>
    <xf numFmtId="2" fontId="23" fillId="2" borderId="1" xfId="0" applyNumberFormat="1" applyFont="1" applyFill="1" applyBorder="1" applyAlignment="1" applyProtection="1">
      <alignment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164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9" fillId="0" borderId="1" xfId="0" applyFont="1" applyBorder="1" applyAlignment="1">
      <alignment vertical="center" wrapText="1"/>
    </xf>
    <xf numFmtId="164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left" vertical="center" wrapText="1"/>
    </xf>
    <xf numFmtId="165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9" fillId="0" borderId="1" xfId="0" applyFont="1" applyBorder="1" applyAlignment="1">
      <alignment horizontal="left" wrapText="1"/>
    </xf>
    <xf numFmtId="2" fontId="23" fillId="2" borderId="1" xfId="0" applyNumberFormat="1" applyFont="1" applyFill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164" fontId="27" fillId="2" borderId="1" xfId="1" applyNumberFormat="1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2" borderId="1" xfId="0" applyFont="1" applyFill="1" applyBorder="1" applyAlignment="1">
      <alignment vertical="center"/>
    </xf>
    <xf numFmtId="2" fontId="22" fillId="2" borderId="1" xfId="0" applyNumberFormat="1" applyFont="1" applyFill="1" applyBorder="1" applyAlignment="1" applyProtection="1">
      <alignment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165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164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16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>
      <alignment horizontal="center" vertical="center"/>
    </xf>
    <xf numFmtId="16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2" fontId="28" fillId="2" borderId="1" xfId="0" applyNumberFormat="1" applyFont="1" applyFill="1" applyBorder="1" applyAlignment="1" applyProtection="1">
      <alignment horizontal="left" vertical="center" wrapText="1"/>
      <protection locked="0"/>
    </xf>
    <xf numFmtId="2" fontId="28" fillId="2" borderId="1" xfId="0" applyNumberFormat="1" applyFont="1" applyFill="1" applyBorder="1" applyAlignment="1" applyProtection="1">
      <alignment vertical="center" wrapText="1"/>
      <protection locked="0"/>
    </xf>
    <xf numFmtId="164" fontId="28" fillId="2" borderId="1" xfId="1" applyNumberFormat="1" applyFont="1" applyFill="1" applyBorder="1" applyAlignment="1" applyProtection="1">
      <alignment horizontal="right" vertical="center" wrapText="1"/>
      <protection locked="0"/>
    </xf>
    <xf numFmtId="1" fontId="2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164" fontId="29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2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3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7" xfId="0" applyFont="1" applyBorder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65" fontId="30" fillId="0" borderId="1" xfId="1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/>
    <xf numFmtId="0" fontId="30" fillId="4" borderId="1" xfId="0" applyFont="1" applyFill="1" applyBorder="1"/>
    <xf numFmtId="0" fontId="30" fillId="4" borderId="1" xfId="0" applyFont="1" applyFill="1" applyBorder="1" applyAlignment="1">
      <alignment horizontal="center"/>
    </xf>
    <xf numFmtId="165" fontId="30" fillId="4" borderId="1" xfId="0" applyNumberFormat="1" applyFont="1" applyFill="1" applyBorder="1"/>
    <xf numFmtId="0" fontId="30" fillId="0" borderId="5" xfId="0" applyFont="1" applyBorder="1" applyAlignment="1">
      <alignment vertical="center" wrapText="1"/>
    </xf>
    <xf numFmtId="165" fontId="30" fillId="0" borderId="0" xfId="0" applyNumberFormat="1" applyFont="1"/>
    <xf numFmtId="165" fontId="30" fillId="0" borderId="0" xfId="1" applyNumberFormat="1" applyFont="1"/>
    <xf numFmtId="166" fontId="30" fillId="0" borderId="0" xfId="0" applyNumberFormat="1" applyFont="1"/>
    <xf numFmtId="0" fontId="7" fillId="2" borderId="0" xfId="0" applyFont="1" applyFill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4" fontId="16" fillId="2" borderId="0" xfId="1" applyNumberFormat="1" applyFont="1" applyFill="1" applyAlignment="1">
      <alignment horizontal="center" wrapText="1"/>
    </xf>
    <xf numFmtId="164" fontId="7" fillId="2" borderId="1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right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64" fontId="8" fillId="2" borderId="2" xfId="1" applyNumberFormat="1" applyFont="1" applyFill="1" applyBorder="1" applyAlignment="1">
      <alignment horizontal="center" vertical="center" wrapText="1"/>
    </xf>
    <xf numFmtId="164" fontId="8" fillId="2" borderId="3" xfId="1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textRotation="90" wrapText="1"/>
    </xf>
    <xf numFmtId="2" fontId="7" fillId="2" borderId="5" xfId="0" applyNumberFormat="1" applyFont="1" applyFill="1" applyBorder="1" applyAlignment="1">
      <alignment horizontal="center" vertical="center" textRotation="90" wrapText="1"/>
    </xf>
    <xf numFmtId="0" fontId="18" fillId="2" borderId="0" xfId="0" applyFont="1" applyFill="1" applyAlignment="1">
      <alignment horizontal="center" vertical="center" wrapText="1"/>
    </xf>
    <xf numFmtId="164" fontId="24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24" fillId="2" borderId="3" xfId="1" applyNumberFormat="1" applyFont="1" applyFill="1" applyBorder="1" applyAlignment="1" applyProtection="1">
      <alignment horizontal="center" vertical="center" wrapText="1"/>
      <protection locked="0"/>
    </xf>
    <xf numFmtId="2" fontId="18" fillId="2" borderId="4" xfId="0" applyNumberFormat="1" applyFont="1" applyFill="1" applyBorder="1" applyAlignment="1">
      <alignment horizontal="center" vertical="center" textRotation="90" wrapText="1"/>
    </xf>
    <xf numFmtId="2" fontId="18" fillId="2" borderId="5" xfId="0" applyNumberFormat="1" applyFont="1" applyFill="1" applyBorder="1" applyAlignment="1">
      <alignment horizontal="center" vertical="center" textRotation="90" wrapText="1"/>
    </xf>
    <xf numFmtId="2" fontId="18" fillId="2" borderId="4" xfId="0" applyNumberFormat="1" applyFont="1" applyFill="1" applyBorder="1" applyAlignment="1">
      <alignment horizontal="center" vertical="center" wrapText="1"/>
    </xf>
    <xf numFmtId="2" fontId="18" fillId="2" borderId="5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2" fontId="23" fillId="2" borderId="2" xfId="0" applyNumberFormat="1" applyFont="1" applyFill="1" applyBorder="1" applyAlignment="1">
      <alignment horizontal="center" vertical="center" wrapText="1"/>
    </xf>
    <xf numFmtId="2" fontId="23" fillId="2" borderId="3" xfId="0" applyNumberFormat="1" applyFont="1" applyFill="1" applyBorder="1" applyAlignment="1">
      <alignment horizontal="center" vertical="center" wrapText="1"/>
    </xf>
    <xf numFmtId="2" fontId="23" fillId="2" borderId="4" xfId="0" applyNumberFormat="1" applyFont="1" applyFill="1" applyBorder="1" applyAlignment="1">
      <alignment horizontal="center" vertical="center" wrapText="1"/>
    </xf>
    <xf numFmtId="2" fontId="23" fillId="2" borderId="5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2" fillId="3" borderId="8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542924</xdr:rowOff>
    </xdr:from>
    <xdr:to>
      <xdr:col>8</xdr:col>
      <xdr:colOff>3124200</xdr:colOff>
      <xdr:row>8</xdr:row>
      <xdr:rowOff>904875</xdr:rowOff>
    </xdr:to>
    <xdr:pic>
      <xdr:nvPicPr>
        <xdr:cNvPr id="2" name="Picture 1" descr="No description available.">
          <a:extLst>
            <a:ext uri="{FF2B5EF4-FFF2-40B4-BE49-F238E27FC236}">
              <a16:creationId xmlns:a16="http://schemas.microsoft.com/office/drawing/2014/main" id="{91C7B785-B8C9-456C-B1AB-4DA833938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1809749"/>
          <a:ext cx="3124200" cy="904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219075</xdr:colOff>
      <xdr:row>8</xdr:row>
      <xdr:rowOff>1057275</xdr:rowOff>
    </xdr:from>
    <xdr:to>
      <xdr:col>8</xdr:col>
      <xdr:colOff>1143000</xdr:colOff>
      <xdr:row>9</xdr:row>
      <xdr:rowOff>866774</xdr:rowOff>
    </xdr:to>
    <xdr:pic>
      <xdr:nvPicPr>
        <xdr:cNvPr id="3" name="Picture 2" descr="No description available.">
          <a:extLst>
            <a:ext uri="{FF2B5EF4-FFF2-40B4-BE49-F238E27FC236}">
              <a16:creationId xmlns:a16="http://schemas.microsoft.com/office/drawing/2014/main" id="{AE3BD8DB-51E4-4381-92E4-214F8E8B4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867025"/>
          <a:ext cx="923925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2952750</xdr:colOff>
      <xdr:row>10</xdr:row>
      <xdr:rowOff>676275</xdr:rowOff>
    </xdr:to>
    <xdr:pic>
      <xdr:nvPicPr>
        <xdr:cNvPr id="4" name="Picture 3" descr="No description available.">
          <a:extLst>
            <a:ext uri="{FF2B5EF4-FFF2-40B4-BE49-F238E27FC236}">
              <a16:creationId xmlns:a16="http://schemas.microsoft.com/office/drawing/2014/main" id="{4C968F3D-4990-495A-B259-1CA7B6308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3267075"/>
          <a:ext cx="29527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11</xdr:row>
      <xdr:rowOff>1</xdr:rowOff>
    </xdr:from>
    <xdr:to>
      <xdr:col>8</xdr:col>
      <xdr:colOff>2905125</xdr:colOff>
      <xdr:row>12</xdr:row>
      <xdr:rowOff>38101</xdr:rowOff>
    </xdr:to>
    <xdr:pic>
      <xdr:nvPicPr>
        <xdr:cNvPr id="5" name="Picture 4" descr="No description available.">
          <a:extLst>
            <a:ext uri="{FF2B5EF4-FFF2-40B4-BE49-F238E27FC236}">
              <a16:creationId xmlns:a16="http://schemas.microsoft.com/office/drawing/2014/main" id="{2DD7F5EE-0FE3-4D49-9133-8989FB3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4800601"/>
          <a:ext cx="29051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12</xdr:row>
      <xdr:rowOff>114300</xdr:rowOff>
    </xdr:from>
    <xdr:to>
      <xdr:col>8</xdr:col>
      <xdr:colOff>1285875</xdr:colOff>
      <xdr:row>13</xdr:row>
      <xdr:rowOff>39831</xdr:rowOff>
    </xdr:to>
    <xdr:pic>
      <xdr:nvPicPr>
        <xdr:cNvPr id="6" name="Picture 5" descr="No description available.">
          <a:extLst>
            <a:ext uri="{FF2B5EF4-FFF2-40B4-BE49-F238E27FC236}">
              <a16:creationId xmlns:a16="http://schemas.microsoft.com/office/drawing/2014/main" id="{CFB11385-A482-4165-986A-BCDA5C9C9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753100"/>
          <a:ext cx="1133475" cy="1030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1609725</xdr:colOff>
      <xdr:row>12</xdr:row>
      <xdr:rowOff>123825</xdr:rowOff>
    </xdr:from>
    <xdr:to>
      <xdr:col>8</xdr:col>
      <xdr:colOff>2762250</xdr:colOff>
      <xdr:row>13</xdr:row>
      <xdr:rowOff>33933</xdr:rowOff>
    </xdr:to>
    <xdr:pic>
      <xdr:nvPicPr>
        <xdr:cNvPr id="7" name="Picture 6" descr="No description available.">
          <a:extLst>
            <a:ext uri="{FF2B5EF4-FFF2-40B4-BE49-F238E27FC236}">
              <a16:creationId xmlns:a16="http://schemas.microsoft.com/office/drawing/2014/main" id="{79E82EC1-2B22-4E78-B10F-A2444A68E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5762625"/>
          <a:ext cx="1152525" cy="1015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1343025</xdr:colOff>
      <xdr:row>8</xdr:row>
      <xdr:rowOff>1076325</xdr:rowOff>
    </xdr:from>
    <xdr:to>
      <xdr:col>8</xdr:col>
      <xdr:colOff>2107883</xdr:colOff>
      <xdr:row>9</xdr:row>
      <xdr:rowOff>914400</xdr:rowOff>
    </xdr:to>
    <xdr:pic>
      <xdr:nvPicPr>
        <xdr:cNvPr id="8" name="Picture 7" descr="No description available.">
          <a:extLst>
            <a:ext uri="{FF2B5EF4-FFF2-40B4-BE49-F238E27FC236}">
              <a16:creationId xmlns:a16="http://schemas.microsoft.com/office/drawing/2014/main" id="{6080061B-3AE3-41B9-A3BB-C5620C3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886075"/>
          <a:ext cx="764858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E8B5-14B3-424A-A0F8-8804D9B68F02}">
  <dimension ref="A1:BJ18"/>
  <sheetViews>
    <sheetView topLeftCell="S1" workbookViewId="0">
      <selection activeCell="I24" sqref="I24"/>
    </sheetView>
  </sheetViews>
  <sheetFormatPr defaultRowHeight="12.75" x14ac:dyDescent="0.2"/>
  <cols>
    <col min="1" max="1" width="4.85546875" style="2" customWidth="1"/>
    <col min="2" max="2" width="9" style="2" customWidth="1"/>
    <col min="3" max="3" width="11.42578125" style="2" customWidth="1"/>
    <col min="4" max="4" width="8" style="2" customWidth="1"/>
    <col min="5" max="5" width="25.42578125" style="2" customWidth="1"/>
    <col min="6" max="6" width="6.28515625" style="2" customWidth="1"/>
    <col min="7" max="7" width="13.140625" style="2" customWidth="1"/>
    <col min="8" max="8" width="9.85546875" style="2" customWidth="1"/>
    <col min="9" max="9" width="13" style="2" customWidth="1"/>
    <col min="10" max="10" width="8.140625" style="2" customWidth="1"/>
    <col min="11" max="11" width="9.5703125" style="2" customWidth="1"/>
    <col min="12" max="12" width="12.85546875" style="2" customWidth="1"/>
    <col min="13" max="13" width="13.85546875" style="2" customWidth="1"/>
    <col min="14" max="14" width="12.5703125" style="2" customWidth="1"/>
    <col min="15" max="15" width="12.7109375" style="2" customWidth="1"/>
    <col min="16" max="16" width="11.7109375" style="2" customWidth="1"/>
    <col min="17" max="17" width="12.140625" style="2" customWidth="1"/>
    <col min="18" max="18" width="16.28515625" style="2" customWidth="1"/>
    <col min="19" max="19" width="15" style="2" customWidth="1"/>
    <col min="20" max="20" width="15.85546875" style="2" customWidth="1"/>
    <col min="21" max="21" width="14.28515625" style="2" customWidth="1"/>
    <col min="22" max="22" width="13.7109375" style="2" customWidth="1"/>
    <col min="23" max="23" width="17.140625" style="2" customWidth="1"/>
    <col min="24" max="24" width="10.140625" style="2" customWidth="1"/>
    <col min="25" max="25" width="11.5703125" style="2" customWidth="1"/>
    <col min="26" max="27" width="17.140625" style="2" customWidth="1"/>
    <col min="28" max="28" width="11.28515625" style="2" customWidth="1"/>
    <col min="29" max="29" width="16.5703125" style="2" customWidth="1"/>
    <col min="30" max="30" width="13.140625" style="2" customWidth="1"/>
    <col min="31" max="31" width="19.28515625" style="2" customWidth="1"/>
    <col min="32" max="16384" width="9.140625" style="2"/>
  </cols>
  <sheetData>
    <row r="1" spans="1:62" ht="18" x14ac:dyDescent="0.25">
      <c r="A1" s="1" t="s">
        <v>0</v>
      </c>
      <c r="H1" s="177"/>
      <c r="I1" s="177"/>
      <c r="J1" s="177"/>
      <c r="K1" s="177"/>
      <c r="L1" s="177"/>
      <c r="M1" s="177"/>
      <c r="N1" s="175" t="s">
        <v>59</v>
      </c>
      <c r="O1" s="17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62" ht="18" x14ac:dyDescent="0.25">
      <c r="H2" s="4"/>
      <c r="I2" s="5"/>
      <c r="J2" s="5"/>
      <c r="K2" s="5"/>
      <c r="L2" s="5"/>
      <c r="M2" s="6"/>
      <c r="N2" s="7"/>
      <c r="O2" s="8"/>
      <c r="P2" s="8"/>
      <c r="Q2" s="9"/>
      <c r="R2" s="10"/>
      <c r="S2" s="10"/>
      <c r="T2" s="10"/>
      <c r="U2" s="10"/>
      <c r="V2" s="10"/>
      <c r="W2" s="10"/>
      <c r="X2" s="10"/>
      <c r="Y2" s="10"/>
      <c r="Z2" s="10"/>
    </row>
    <row r="4" spans="1:62" x14ac:dyDescent="0.2">
      <c r="A4" s="14"/>
      <c r="B4" s="11"/>
      <c r="C4" s="12"/>
      <c r="D4" s="12"/>
      <c r="E4" s="13"/>
      <c r="F4" s="14"/>
      <c r="H4" s="14"/>
      <c r="I4" s="14"/>
      <c r="J4" s="1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62" ht="12.75" customHeight="1" x14ac:dyDescent="0.2">
      <c r="A5" s="178" t="s">
        <v>106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62" ht="12.75" customHeight="1" x14ac:dyDescent="0.2">
      <c r="A6" s="19"/>
      <c r="B6" s="169" t="s">
        <v>105</v>
      </c>
      <c r="C6" s="169"/>
      <c r="D6" s="169"/>
      <c r="E6" s="169"/>
      <c r="F6" s="169"/>
      <c r="G6" s="169"/>
      <c r="H6" s="169"/>
      <c r="I6" s="169"/>
      <c r="J6" s="169"/>
      <c r="K6" s="169"/>
      <c r="L6" s="19"/>
      <c r="M6" s="19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62" x14ac:dyDescent="0.2"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62" x14ac:dyDescent="0.2">
      <c r="A8" s="170" t="s">
        <v>2</v>
      </c>
      <c r="B8" s="170" t="s">
        <v>3</v>
      </c>
      <c r="C8" s="170" t="s">
        <v>4</v>
      </c>
      <c r="D8" s="170" t="s">
        <v>5</v>
      </c>
      <c r="E8" s="170" t="s">
        <v>6</v>
      </c>
      <c r="F8" s="170" t="s">
        <v>7</v>
      </c>
      <c r="G8" s="171" t="s">
        <v>8</v>
      </c>
      <c r="H8" s="170" t="s">
        <v>9</v>
      </c>
      <c r="I8" s="170" t="s">
        <v>10</v>
      </c>
      <c r="J8" s="172" t="s">
        <v>11</v>
      </c>
      <c r="K8" s="172"/>
      <c r="L8" s="172" t="s">
        <v>12</v>
      </c>
      <c r="M8" s="172"/>
      <c r="N8" s="172" t="s">
        <v>13</v>
      </c>
      <c r="O8" s="172"/>
      <c r="P8" s="172" t="s">
        <v>14</v>
      </c>
      <c r="Q8" s="176" t="s">
        <v>15</v>
      </c>
      <c r="R8" s="176"/>
      <c r="S8" s="173" t="s">
        <v>16</v>
      </c>
      <c r="T8" s="173" t="s">
        <v>17</v>
      </c>
      <c r="U8" s="173" t="s">
        <v>18</v>
      </c>
      <c r="V8" s="173"/>
      <c r="W8" s="173"/>
      <c r="X8" s="173"/>
      <c r="Y8" s="173"/>
      <c r="Z8" s="173" t="s">
        <v>19</v>
      </c>
      <c r="AA8" s="173" t="s">
        <v>20</v>
      </c>
      <c r="AB8" s="174" t="s">
        <v>21</v>
      </c>
      <c r="AC8" s="174"/>
      <c r="AD8" s="174"/>
      <c r="AE8" s="171" t="s">
        <v>22</v>
      </c>
    </row>
    <row r="9" spans="1:62" ht="51" x14ac:dyDescent="0.2">
      <c r="A9" s="170"/>
      <c r="B9" s="170"/>
      <c r="C9" s="170"/>
      <c r="D9" s="170"/>
      <c r="E9" s="170"/>
      <c r="F9" s="170"/>
      <c r="G9" s="171"/>
      <c r="H9" s="170"/>
      <c r="I9" s="170"/>
      <c r="J9" s="20" t="s">
        <v>23</v>
      </c>
      <c r="K9" s="20" t="s">
        <v>24</v>
      </c>
      <c r="L9" s="172" t="s">
        <v>25</v>
      </c>
      <c r="M9" s="172"/>
      <c r="N9" s="172" t="s">
        <v>26</v>
      </c>
      <c r="O9" s="172"/>
      <c r="P9" s="172"/>
      <c r="Q9" s="21" t="s">
        <v>27</v>
      </c>
      <c r="R9" s="21" t="s">
        <v>28</v>
      </c>
      <c r="S9" s="173"/>
      <c r="T9" s="173"/>
      <c r="U9" s="22" t="s">
        <v>29</v>
      </c>
      <c r="V9" s="22" t="s">
        <v>30</v>
      </c>
      <c r="W9" s="22" t="s">
        <v>31</v>
      </c>
      <c r="X9" s="22" t="s">
        <v>32</v>
      </c>
      <c r="Y9" s="22" t="s">
        <v>33</v>
      </c>
      <c r="Z9" s="173"/>
      <c r="AA9" s="173"/>
      <c r="AB9" s="23" t="s">
        <v>34</v>
      </c>
      <c r="AC9" s="23" t="s">
        <v>35</v>
      </c>
      <c r="AD9" s="23" t="s">
        <v>36</v>
      </c>
      <c r="AE9" s="171"/>
    </row>
    <row r="10" spans="1:62" ht="42" customHeight="1" x14ac:dyDescent="0.2">
      <c r="A10" s="95">
        <v>1</v>
      </c>
      <c r="B10" s="148" t="s">
        <v>64</v>
      </c>
      <c r="C10" s="148" t="s">
        <v>65</v>
      </c>
      <c r="D10" s="94">
        <v>2023</v>
      </c>
      <c r="E10" s="149" t="s">
        <v>71</v>
      </c>
      <c r="F10" s="25" t="s">
        <v>66</v>
      </c>
      <c r="G10" s="23" t="s">
        <v>67</v>
      </c>
      <c r="H10" s="25" t="s">
        <v>76</v>
      </c>
      <c r="I10" s="25" t="s">
        <v>67</v>
      </c>
      <c r="J10" s="94">
        <v>2023</v>
      </c>
      <c r="K10" s="94">
        <v>2024</v>
      </c>
      <c r="L10" s="26">
        <v>2140039.9</v>
      </c>
      <c r="M10" s="26">
        <v>2140039.9</v>
      </c>
      <c r="N10" s="26">
        <v>2140039.9</v>
      </c>
      <c r="O10" s="26">
        <v>2140039.9</v>
      </c>
      <c r="P10" s="26">
        <v>0</v>
      </c>
      <c r="Q10" s="26">
        <v>2140039.9</v>
      </c>
      <c r="R10" s="26">
        <v>2140039.9</v>
      </c>
      <c r="S10" s="26"/>
      <c r="T10" s="22" t="s">
        <v>72</v>
      </c>
      <c r="U10" s="22" t="s">
        <v>70</v>
      </c>
      <c r="V10" s="22" t="s">
        <v>77</v>
      </c>
      <c r="W10" s="127" t="s">
        <v>69</v>
      </c>
      <c r="X10" s="22"/>
      <c r="Y10" s="22"/>
      <c r="Z10" s="22"/>
      <c r="AA10" s="22"/>
      <c r="AB10" s="23"/>
      <c r="AC10" s="23"/>
      <c r="AD10" s="23" t="s">
        <v>68</v>
      </c>
      <c r="AE10" s="23" t="s">
        <v>78</v>
      </c>
    </row>
    <row r="11" spans="1:62" s="33" customFormat="1" x14ac:dyDescent="0.2">
      <c r="A11" s="27"/>
      <c r="B11" s="28"/>
      <c r="C11" s="28"/>
      <c r="D11" s="28"/>
      <c r="E11" s="24"/>
      <c r="F11" s="29"/>
      <c r="G11" s="30"/>
      <c r="H11" s="29"/>
      <c r="I11" s="29"/>
      <c r="J11" s="30"/>
      <c r="K11" s="30"/>
      <c r="L11" s="26"/>
      <c r="M11" s="26"/>
      <c r="N11" s="26"/>
      <c r="O11" s="26"/>
      <c r="P11" s="26"/>
      <c r="Q11" s="26"/>
      <c r="R11" s="26"/>
      <c r="S11" s="26"/>
      <c r="T11" s="31"/>
      <c r="U11" s="31"/>
      <c r="V11" s="31"/>
      <c r="W11" s="31"/>
      <c r="X11" s="31"/>
      <c r="Y11" s="31"/>
      <c r="Z11" s="31"/>
      <c r="AA11" s="31"/>
      <c r="AB11" s="32"/>
      <c r="AC11" s="32"/>
      <c r="AD11" s="32"/>
      <c r="AE11" s="32"/>
    </row>
    <row r="12" spans="1:62" s="33" customFormat="1" x14ac:dyDescent="0.2">
      <c r="A12" s="34"/>
      <c r="B12" s="35"/>
      <c r="C12" s="35"/>
      <c r="D12" s="35"/>
      <c r="E12" s="36"/>
      <c r="F12" s="24"/>
      <c r="G12" s="37"/>
      <c r="H12" s="38"/>
      <c r="I12" s="38"/>
      <c r="J12" s="37"/>
      <c r="K12" s="37"/>
      <c r="L12" s="39"/>
      <c r="M12" s="39"/>
      <c r="N12" s="39"/>
      <c r="O12" s="39"/>
      <c r="P12" s="39"/>
      <c r="Q12" s="40"/>
      <c r="R12" s="40"/>
      <c r="S12" s="40"/>
      <c r="T12" s="40"/>
      <c r="U12" s="40"/>
      <c r="V12" s="39"/>
      <c r="W12" s="40"/>
      <c r="X12" s="39"/>
      <c r="Y12" s="40"/>
      <c r="Z12" s="40"/>
      <c r="AA12" s="39"/>
      <c r="AB12" s="41"/>
      <c r="AC12" s="39"/>
      <c r="AD12" s="42"/>
      <c r="AE12" s="42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</row>
    <row r="13" spans="1:62" s="48" customFormat="1" x14ac:dyDescent="0.25">
      <c r="A13" s="34"/>
      <c r="B13" s="44"/>
      <c r="C13" s="44"/>
      <c r="D13" s="44"/>
      <c r="E13" s="36"/>
      <c r="F13" s="24"/>
      <c r="G13" s="45"/>
      <c r="H13" s="38"/>
      <c r="I13" s="38"/>
      <c r="J13" s="37"/>
      <c r="K13" s="37"/>
      <c r="L13" s="39"/>
      <c r="M13" s="39"/>
      <c r="N13" s="39"/>
      <c r="O13" s="39"/>
      <c r="P13" s="39"/>
      <c r="Q13" s="40"/>
      <c r="R13" s="40"/>
      <c r="S13" s="40"/>
      <c r="T13" s="40"/>
      <c r="U13" s="40"/>
      <c r="V13" s="39"/>
      <c r="W13" s="40"/>
      <c r="X13" s="39"/>
      <c r="Y13" s="40"/>
      <c r="Z13" s="40"/>
      <c r="AA13" s="40"/>
      <c r="AB13" s="41"/>
      <c r="AC13" s="46"/>
      <c r="AD13" s="46"/>
      <c r="AE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</row>
    <row r="14" spans="1:62" s="52" customFormat="1" x14ac:dyDescent="0.25">
      <c r="A14" s="34"/>
      <c r="B14" s="49"/>
      <c r="C14" s="49"/>
      <c r="D14" s="49"/>
      <c r="E14" s="36"/>
      <c r="F14" s="24"/>
      <c r="G14" s="45"/>
      <c r="H14" s="38"/>
      <c r="I14" s="38"/>
      <c r="J14" s="37"/>
      <c r="K14" s="37"/>
      <c r="L14" s="39"/>
      <c r="M14" s="39"/>
      <c r="N14" s="39"/>
      <c r="O14" s="39"/>
      <c r="P14" s="39"/>
      <c r="Q14" s="40"/>
      <c r="R14" s="40"/>
      <c r="S14" s="39"/>
      <c r="T14" s="40"/>
      <c r="U14" s="39"/>
      <c r="V14" s="39"/>
      <c r="W14" s="40"/>
      <c r="X14" s="39"/>
      <c r="Y14" s="39"/>
      <c r="Z14" s="39"/>
      <c r="AA14" s="39"/>
      <c r="AB14" s="41"/>
      <c r="AC14" s="50"/>
      <c r="AD14" s="50"/>
      <c r="AE14" s="50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</row>
    <row r="15" spans="1:62" x14ac:dyDescent="0.2"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</row>
    <row r="16" spans="1:62" x14ac:dyDescent="0.2"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</row>
    <row r="17" s="65" customFormat="1" ht="14.25" x14ac:dyDescent="0.2"/>
    <row r="18" s="65" customFormat="1" ht="14.25" x14ac:dyDescent="0.2"/>
  </sheetData>
  <protectedRanges>
    <protectedRange password="C780" sqref="H13:K14 R12:R14 L10:S10 F12:Q12 S13:AB14 AC13:XFD13 N13:Q14 S12:XFD12 F11:XFD11 F13:F14" name="Munkhjargal_7_2"/>
    <protectedRange password="C780" sqref="A11" name="Munkhjargal_1_1"/>
    <protectedRange password="C780" sqref="A11:E11 B12:E12 E10" name="Munkhjargal_7_1_5"/>
    <protectedRange password="DC3F" sqref="A13:D14 A12" name="Tuvshee_3_1_3"/>
    <protectedRange password="C780" sqref="E13:E14" name="Munkhjargal_4_1_1_1"/>
    <protectedRange password="C780" sqref="G13:G14" name="Munkhjargal_7_1_2_1"/>
    <protectedRange password="C780" sqref="L13:M14" name="Munkhjargal_7_1_3_1"/>
    <protectedRange password="C780" sqref="A10" name="Munkhjargal_2_1"/>
    <protectedRange password="C780" sqref="A10:B10" name="Munkhjargal_7_4_2_1"/>
  </protectedRanges>
  <mergeCells count="28">
    <mergeCell ref="N1:O1"/>
    <mergeCell ref="P8:P9"/>
    <mergeCell ref="Q8:R8"/>
    <mergeCell ref="S8:S9"/>
    <mergeCell ref="G8:G9"/>
    <mergeCell ref="H8:H9"/>
    <mergeCell ref="I8:I9"/>
    <mergeCell ref="J8:K8"/>
    <mergeCell ref="L8:M8"/>
    <mergeCell ref="N8:O8"/>
    <mergeCell ref="H1:M1"/>
    <mergeCell ref="A5:M5"/>
    <mergeCell ref="N5:W5"/>
    <mergeCell ref="A8:A9"/>
    <mergeCell ref="B8:B9"/>
    <mergeCell ref="C8:C9"/>
    <mergeCell ref="B6:K6"/>
    <mergeCell ref="D8:D9"/>
    <mergeCell ref="E8:E9"/>
    <mergeCell ref="F8:F9"/>
    <mergeCell ref="AE8:AE9"/>
    <mergeCell ref="L9:M9"/>
    <mergeCell ref="N9:O9"/>
    <mergeCell ref="U8:Y8"/>
    <mergeCell ref="Z8:Z9"/>
    <mergeCell ref="AA8:AA9"/>
    <mergeCell ref="AB8:AD8"/>
    <mergeCell ref="T8:T9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39C1-C333-4B3B-8A50-E797AFC91EBA}">
  <dimension ref="A1:BC26"/>
  <sheetViews>
    <sheetView workbookViewId="0">
      <selection activeCell="A5" sqref="A5"/>
    </sheetView>
  </sheetViews>
  <sheetFormatPr defaultRowHeight="12.75" x14ac:dyDescent="0.2"/>
  <cols>
    <col min="1" max="1" width="8.7109375" style="2" customWidth="1"/>
    <col min="2" max="2" width="16.28515625" style="2" customWidth="1"/>
    <col min="3" max="5" width="14.5703125" style="2" customWidth="1"/>
    <col min="6" max="6" width="16.140625" style="2" customWidth="1"/>
    <col min="7" max="7" width="17.85546875" style="2" customWidth="1"/>
    <col min="8" max="8" width="10.5703125" style="2" customWidth="1"/>
    <col min="9" max="11" width="11.28515625" style="2" customWidth="1"/>
    <col min="12" max="12" width="11" style="2" customWidth="1"/>
    <col min="13" max="14" width="12.5703125" style="2" customWidth="1"/>
    <col min="15" max="15" width="13.85546875" style="2" customWidth="1"/>
    <col min="16" max="16" width="15.85546875" style="2" customWidth="1"/>
    <col min="17" max="17" width="13.7109375" style="2" customWidth="1"/>
    <col min="18" max="18" width="14" style="2" customWidth="1"/>
    <col min="19" max="19" width="14.140625" style="2" customWidth="1"/>
    <col min="20" max="20" width="13.140625" style="2" customWidth="1"/>
    <col min="21" max="21" width="13.5703125" style="2" customWidth="1"/>
    <col min="22" max="22" width="15.28515625" style="2" customWidth="1"/>
    <col min="23" max="23" width="17.140625" style="2" bestFit="1" customWidth="1"/>
    <col min="24" max="24" width="17.140625" style="2" customWidth="1"/>
    <col min="25" max="25" width="15.85546875" style="2" customWidth="1"/>
    <col min="26" max="28" width="17.140625" style="2" customWidth="1"/>
    <col min="29" max="16384" width="9.140625" style="2"/>
  </cols>
  <sheetData>
    <row r="1" spans="1:55" ht="18" x14ac:dyDescent="0.25">
      <c r="A1" s="1" t="s">
        <v>0</v>
      </c>
      <c r="H1" s="66"/>
      <c r="I1" s="66"/>
      <c r="J1" s="66"/>
      <c r="K1" s="66"/>
      <c r="O1" s="66"/>
      <c r="P1" s="66"/>
      <c r="Q1" s="66"/>
      <c r="R1" s="66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55" ht="18" x14ac:dyDescent="0.25">
      <c r="H2" s="5"/>
      <c r="I2" s="5"/>
      <c r="J2" s="5"/>
      <c r="K2" s="5"/>
      <c r="O2" s="4"/>
      <c r="P2" s="5"/>
      <c r="Q2" s="5"/>
      <c r="R2" s="6"/>
      <c r="S2" s="7"/>
      <c r="T2" s="8"/>
      <c r="U2" s="8"/>
      <c r="V2" s="9"/>
      <c r="W2" s="10"/>
      <c r="X2" s="10"/>
      <c r="Y2" s="10"/>
      <c r="Z2" s="10"/>
      <c r="AA2" s="10"/>
      <c r="AB2" s="10"/>
    </row>
    <row r="4" spans="1:55" ht="14.25" x14ac:dyDescent="0.2">
      <c r="A4" s="169" t="s">
        <v>88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O4" s="14"/>
      <c r="P4" s="14"/>
      <c r="Q4" s="14"/>
      <c r="R4" s="15"/>
      <c r="S4" s="14"/>
      <c r="T4" s="14"/>
      <c r="U4" s="14"/>
      <c r="V4" s="16"/>
      <c r="W4" s="16"/>
      <c r="X4" s="16"/>
      <c r="Y4" s="16"/>
      <c r="Z4" s="16"/>
      <c r="AA4" s="16"/>
      <c r="AB4" s="15"/>
    </row>
    <row r="5" spans="1:55" x14ac:dyDescent="0.2">
      <c r="A5" s="14"/>
      <c r="B5" s="13"/>
      <c r="C5" s="13"/>
      <c r="D5" s="13"/>
      <c r="E5" s="13"/>
      <c r="F5" s="11"/>
      <c r="G5" s="12"/>
      <c r="H5" s="14"/>
      <c r="I5" s="17"/>
      <c r="J5" s="17"/>
      <c r="K5" s="17"/>
      <c r="L5" s="14"/>
      <c r="O5" s="14"/>
      <c r="P5" s="14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55" ht="12.75" customHeight="1" x14ac:dyDescent="0.2">
      <c r="A6" s="18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55" ht="15" customHeight="1" x14ac:dyDescent="0.2">
      <c r="B7" s="19"/>
      <c r="C7" s="19"/>
      <c r="D7" s="19"/>
      <c r="E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55" ht="12.75" customHeight="1" x14ac:dyDescent="0.2">
      <c r="A8" s="186" t="s">
        <v>2</v>
      </c>
      <c r="B8" s="186" t="s">
        <v>6</v>
      </c>
      <c r="C8" s="186" t="s">
        <v>37</v>
      </c>
      <c r="D8" s="170" t="s">
        <v>40</v>
      </c>
      <c r="E8" s="170" t="s">
        <v>41</v>
      </c>
      <c r="F8" s="186" t="s">
        <v>3</v>
      </c>
      <c r="G8" s="186" t="s">
        <v>4</v>
      </c>
      <c r="H8" s="180" t="s">
        <v>11</v>
      </c>
      <c r="I8" s="182"/>
      <c r="J8" s="190" t="s">
        <v>38</v>
      </c>
      <c r="K8" s="190" t="s">
        <v>39</v>
      </c>
      <c r="L8" s="186" t="s">
        <v>7</v>
      </c>
      <c r="M8" s="188" t="s">
        <v>8</v>
      </c>
      <c r="N8" s="188" t="s">
        <v>44</v>
      </c>
      <c r="O8" s="186" t="s">
        <v>42</v>
      </c>
      <c r="P8" s="186" t="s">
        <v>43</v>
      </c>
      <c r="Q8" s="180" t="s">
        <v>45</v>
      </c>
      <c r="R8" s="181"/>
      <c r="S8" s="182"/>
      <c r="T8" s="180" t="s">
        <v>48</v>
      </c>
      <c r="U8" s="181"/>
      <c r="V8" s="181"/>
      <c r="W8" s="182"/>
      <c r="X8" s="183" t="s">
        <v>53</v>
      </c>
      <c r="Y8" s="184"/>
      <c r="Z8" s="184"/>
      <c r="AA8" s="184"/>
      <c r="AB8" s="185"/>
    </row>
    <row r="9" spans="1:55" ht="51" customHeight="1" x14ac:dyDescent="0.2">
      <c r="A9" s="187"/>
      <c r="B9" s="187"/>
      <c r="C9" s="187"/>
      <c r="D9" s="170"/>
      <c r="E9" s="170"/>
      <c r="F9" s="187"/>
      <c r="G9" s="187"/>
      <c r="H9" s="20" t="s">
        <v>23</v>
      </c>
      <c r="I9" s="20" t="s">
        <v>24</v>
      </c>
      <c r="J9" s="191"/>
      <c r="K9" s="191"/>
      <c r="L9" s="187"/>
      <c r="M9" s="189"/>
      <c r="N9" s="189"/>
      <c r="O9" s="187"/>
      <c r="P9" s="187"/>
      <c r="Q9" s="67" t="s">
        <v>45</v>
      </c>
      <c r="R9" s="67" t="s">
        <v>46</v>
      </c>
      <c r="S9" s="67" t="s">
        <v>47</v>
      </c>
      <c r="T9" s="67" t="s">
        <v>49</v>
      </c>
      <c r="U9" s="67" t="s">
        <v>50</v>
      </c>
      <c r="V9" s="21" t="s">
        <v>51</v>
      </c>
      <c r="W9" s="21" t="s">
        <v>52</v>
      </c>
      <c r="X9" s="69" t="s">
        <v>54</v>
      </c>
      <c r="Y9" s="69" t="s">
        <v>55</v>
      </c>
      <c r="Z9" s="22" t="s">
        <v>56</v>
      </c>
      <c r="AA9" s="22" t="s">
        <v>57</v>
      </c>
      <c r="AB9" s="22" t="s">
        <v>58</v>
      </c>
    </row>
    <row r="10" spans="1:55" s="33" customFormat="1" x14ac:dyDescent="0.2">
      <c r="A10" s="27"/>
      <c r="B10" s="24"/>
      <c r="C10" s="28"/>
      <c r="D10" s="28"/>
      <c r="E10" s="28"/>
      <c r="F10" s="28"/>
      <c r="G10" s="28"/>
      <c r="H10" s="30"/>
      <c r="I10" s="30"/>
      <c r="J10" s="30"/>
      <c r="K10" s="30"/>
      <c r="L10" s="29"/>
      <c r="M10" s="30"/>
      <c r="N10" s="30"/>
      <c r="O10" s="29"/>
      <c r="P10" s="29"/>
      <c r="Q10" s="26"/>
      <c r="R10" s="26"/>
      <c r="S10" s="26"/>
      <c r="T10" s="26"/>
      <c r="U10" s="26"/>
      <c r="V10" s="26"/>
      <c r="W10" s="26"/>
      <c r="X10" s="26"/>
      <c r="Y10" s="31"/>
      <c r="Z10" s="31"/>
      <c r="AA10" s="31"/>
      <c r="AB10" s="31"/>
    </row>
    <row r="11" spans="1:55" s="33" customFormat="1" x14ac:dyDescent="0.2">
      <c r="A11" s="34"/>
      <c r="B11" s="36"/>
      <c r="C11" s="35"/>
      <c r="D11" s="35"/>
      <c r="E11" s="35"/>
      <c r="F11" s="35"/>
      <c r="G11" s="35"/>
      <c r="H11" s="37"/>
      <c r="I11" s="37"/>
      <c r="J11" s="37"/>
      <c r="K11" s="37"/>
      <c r="L11" s="24"/>
      <c r="M11" s="37"/>
      <c r="N11" s="37"/>
      <c r="O11" s="38"/>
      <c r="P11" s="38"/>
      <c r="Q11" s="39"/>
      <c r="R11" s="39"/>
      <c r="S11" s="39"/>
      <c r="T11" s="39"/>
      <c r="U11" s="39"/>
      <c r="V11" s="40"/>
      <c r="W11" s="40"/>
      <c r="X11" s="40"/>
      <c r="Y11" s="40"/>
      <c r="Z11" s="40"/>
      <c r="AA11" s="39"/>
      <c r="AB11" s="40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</row>
    <row r="12" spans="1:55" s="48" customFormat="1" x14ac:dyDescent="0.25">
      <c r="A12" s="34"/>
      <c r="B12" s="36"/>
      <c r="C12" s="44"/>
      <c r="D12" s="44"/>
      <c r="E12" s="44"/>
      <c r="F12" s="44"/>
      <c r="G12" s="44"/>
      <c r="H12" s="37"/>
      <c r="I12" s="37"/>
      <c r="J12" s="37"/>
      <c r="K12" s="37"/>
      <c r="L12" s="24"/>
      <c r="M12" s="45"/>
      <c r="N12" s="45"/>
      <c r="O12" s="38"/>
      <c r="P12" s="38"/>
      <c r="Q12" s="39"/>
      <c r="R12" s="39"/>
      <c r="S12" s="39"/>
      <c r="T12" s="39"/>
      <c r="U12" s="39"/>
      <c r="V12" s="40"/>
      <c r="W12" s="40"/>
      <c r="X12" s="40"/>
      <c r="Y12" s="40"/>
      <c r="Z12" s="40"/>
      <c r="AA12" s="39"/>
      <c r="AB12" s="40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</row>
    <row r="13" spans="1:55" s="52" customFormat="1" x14ac:dyDescent="0.25">
      <c r="A13" s="34"/>
      <c r="B13" s="36"/>
      <c r="C13" s="49"/>
      <c r="D13" s="49"/>
      <c r="E13" s="49"/>
      <c r="F13" s="49"/>
      <c r="G13" s="49"/>
      <c r="H13" s="37"/>
      <c r="I13" s="37"/>
      <c r="J13" s="37"/>
      <c r="K13" s="37"/>
      <c r="L13" s="24"/>
      <c r="M13" s="45"/>
      <c r="N13" s="45"/>
      <c r="O13" s="38"/>
      <c r="P13" s="38"/>
      <c r="Q13" s="39"/>
      <c r="R13" s="39"/>
      <c r="S13" s="39"/>
      <c r="T13" s="39"/>
      <c r="U13" s="39"/>
      <c r="V13" s="40"/>
      <c r="W13" s="40"/>
      <c r="X13" s="39"/>
      <c r="Y13" s="40"/>
      <c r="Z13" s="39"/>
      <c r="AA13" s="39"/>
      <c r="AB13" s="40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</row>
    <row r="14" spans="1:55" s="52" customFormat="1" x14ac:dyDescent="0.25">
      <c r="A14" s="34"/>
      <c r="B14" s="36"/>
      <c r="C14" s="49"/>
      <c r="D14" s="49"/>
      <c r="E14" s="49"/>
      <c r="F14" s="49"/>
      <c r="G14" s="49"/>
      <c r="H14" s="37"/>
      <c r="I14" s="37"/>
      <c r="J14" s="37"/>
      <c r="K14" s="37"/>
      <c r="L14" s="24"/>
      <c r="M14" s="37"/>
      <c r="N14" s="37"/>
      <c r="O14" s="38"/>
      <c r="P14" s="38"/>
      <c r="Q14" s="39"/>
      <c r="R14" s="39"/>
      <c r="S14" s="39"/>
      <c r="T14" s="39"/>
      <c r="U14" s="39"/>
      <c r="V14" s="40"/>
      <c r="W14" s="40"/>
      <c r="X14" s="40"/>
      <c r="Y14" s="40"/>
      <c r="Z14" s="53"/>
      <c r="AA14" s="39"/>
      <c r="AB14" s="54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</row>
    <row r="15" spans="1:55" s="52" customFormat="1" x14ac:dyDescent="0.25">
      <c r="A15" s="34"/>
      <c r="B15" s="24"/>
      <c r="C15" s="28"/>
      <c r="D15" s="28"/>
      <c r="E15" s="28"/>
      <c r="F15" s="28"/>
      <c r="G15" s="28"/>
      <c r="H15" s="37"/>
      <c r="I15" s="37"/>
      <c r="J15" s="37"/>
      <c r="K15" s="37"/>
      <c r="L15" s="24"/>
      <c r="M15" s="45"/>
      <c r="N15" s="45"/>
      <c r="O15" s="38"/>
      <c r="P15" s="38"/>
      <c r="Q15" s="26"/>
      <c r="R15" s="26"/>
      <c r="S15" s="26"/>
      <c r="T15" s="26"/>
      <c r="U15" s="26"/>
      <c r="V15" s="26"/>
      <c r="W15" s="26"/>
      <c r="X15" s="26"/>
      <c r="Y15" s="53"/>
      <c r="Z15" s="53"/>
      <c r="AA15" s="53"/>
      <c r="AB15" s="53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</row>
    <row r="16" spans="1:55" s="52" customFormat="1" x14ac:dyDescent="0.25">
      <c r="A16" s="55"/>
      <c r="B16" s="36"/>
      <c r="C16" s="57"/>
      <c r="D16" s="57"/>
      <c r="E16" s="57"/>
      <c r="F16" s="56"/>
      <c r="G16" s="56"/>
      <c r="H16" s="37"/>
      <c r="I16" s="37"/>
      <c r="J16" s="37"/>
      <c r="K16" s="37"/>
      <c r="L16" s="24"/>
      <c r="M16" s="37"/>
      <c r="N16" s="37"/>
      <c r="O16" s="38"/>
      <c r="P16" s="38"/>
      <c r="Q16" s="39"/>
      <c r="R16" s="39"/>
      <c r="S16" s="39"/>
      <c r="T16" s="39"/>
      <c r="U16" s="39"/>
      <c r="V16" s="39"/>
      <c r="W16" s="39"/>
      <c r="X16" s="53"/>
      <c r="Y16" s="40"/>
      <c r="Z16" s="53"/>
      <c r="AA16" s="39"/>
      <c r="AB16" s="58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</row>
    <row r="17" spans="1:55" x14ac:dyDescent="0.2">
      <c r="A17" s="55"/>
      <c r="B17" s="61"/>
      <c r="C17" s="60"/>
      <c r="D17" s="60"/>
      <c r="E17" s="60"/>
      <c r="F17" s="59"/>
      <c r="G17" s="59"/>
      <c r="H17" s="37"/>
      <c r="I17" s="37"/>
      <c r="J17" s="37"/>
      <c r="K17" s="37"/>
      <c r="L17" s="24"/>
      <c r="M17" s="37"/>
      <c r="N17" s="37"/>
      <c r="O17" s="38"/>
      <c r="P17" s="38"/>
      <c r="Q17" s="39"/>
      <c r="R17" s="39"/>
      <c r="S17" s="62"/>
      <c r="T17" s="62"/>
      <c r="U17" s="62"/>
      <c r="V17" s="39"/>
      <c r="W17" s="39"/>
      <c r="X17" s="63"/>
      <c r="Y17" s="40"/>
      <c r="Z17" s="63"/>
      <c r="AA17" s="39"/>
      <c r="AB17" s="40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</row>
    <row r="18" spans="1:55" x14ac:dyDescent="0.2">
      <c r="A18" s="55"/>
      <c r="B18" s="61"/>
      <c r="C18" s="60"/>
      <c r="D18" s="60"/>
      <c r="E18" s="60"/>
      <c r="F18" s="59"/>
      <c r="G18" s="59"/>
      <c r="H18" s="37"/>
      <c r="I18" s="37"/>
      <c r="J18" s="37"/>
      <c r="K18" s="37"/>
      <c r="L18" s="24"/>
      <c r="M18" s="37"/>
      <c r="N18" s="37"/>
      <c r="O18" s="38"/>
      <c r="P18" s="38"/>
      <c r="Q18" s="39"/>
      <c r="R18" s="39"/>
      <c r="S18" s="62"/>
      <c r="T18" s="62"/>
      <c r="U18" s="62"/>
      <c r="V18" s="39"/>
      <c r="W18" s="39"/>
      <c r="X18" s="63"/>
      <c r="Y18" s="40"/>
      <c r="Z18" s="63"/>
      <c r="AA18" s="39"/>
      <c r="AB18" s="40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</row>
    <row r="19" spans="1:55" x14ac:dyDescent="0.2">
      <c r="A19" s="55"/>
      <c r="B19" s="61"/>
      <c r="C19" s="60"/>
      <c r="D19" s="60"/>
      <c r="E19" s="60"/>
      <c r="F19" s="59"/>
      <c r="G19" s="59"/>
      <c r="H19" s="37"/>
      <c r="I19" s="37"/>
      <c r="J19" s="37"/>
      <c r="K19" s="37"/>
      <c r="L19" s="24"/>
      <c r="M19" s="37"/>
      <c r="N19" s="37"/>
      <c r="O19" s="38"/>
      <c r="P19" s="38"/>
      <c r="Q19" s="39"/>
      <c r="R19" s="39"/>
      <c r="S19" s="63"/>
      <c r="T19" s="63"/>
      <c r="U19" s="63"/>
      <c r="V19" s="39"/>
      <c r="W19" s="39"/>
      <c r="X19" s="63"/>
      <c r="Y19" s="40"/>
      <c r="Z19" s="63"/>
      <c r="AA19" s="39"/>
      <c r="AB19" s="40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</row>
    <row r="20" spans="1:55" x14ac:dyDescent="0.2">
      <c r="A20" s="55"/>
      <c r="B20" s="61"/>
      <c r="C20" s="60"/>
      <c r="D20" s="60"/>
      <c r="E20" s="60"/>
      <c r="F20" s="59"/>
      <c r="G20" s="59"/>
      <c r="H20" s="37"/>
      <c r="I20" s="37"/>
      <c r="J20" s="37"/>
      <c r="K20" s="37"/>
      <c r="L20" s="24"/>
      <c r="M20" s="37"/>
      <c r="N20" s="37"/>
      <c r="O20" s="38"/>
      <c r="P20" s="38"/>
      <c r="Q20" s="39"/>
      <c r="R20" s="39"/>
      <c r="S20" s="63"/>
      <c r="T20" s="63"/>
      <c r="U20" s="63"/>
      <c r="V20" s="39"/>
      <c r="W20" s="39"/>
      <c r="X20" s="63"/>
      <c r="Y20" s="40"/>
      <c r="Z20" s="63"/>
      <c r="AA20" s="39"/>
      <c r="AB20" s="64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</row>
    <row r="21" spans="1:55" x14ac:dyDescent="0.2"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</row>
    <row r="22" spans="1:55" x14ac:dyDescent="0.2"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</row>
    <row r="23" spans="1:55" x14ac:dyDescent="0.2"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</row>
    <row r="24" spans="1:55" s="65" customFormat="1" ht="18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55" s="65" customFormat="1" ht="14.25" x14ac:dyDescent="0.2"/>
    <row r="26" spans="1:55" s="65" customFormat="1" ht="14.25" x14ac:dyDescent="0.2"/>
  </sheetData>
  <protectedRanges>
    <protectedRange password="C780" sqref="L12:L20 O12:P20 H12:K14 AB17:AB19 AA14 AA16:AA20 X11:AB13 S12:V14 X14:Y14 Y16:Y20 W11:W14 H10:P11 AC11:XFD12 Q11:V11 Q10:XFD10" name="Munkhjargal_7"/>
    <protectedRange password="C780" sqref="A10" name="Munkhjargal_1"/>
    <protectedRange password="C780" sqref="B15 B11 A10:B10 C10:G11" name="Munkhjargal_7_1"/>
    <protectedRange password="DC3F" sqref="C12:G14 A11:A20 F16:G16" name="Tuvshee_3_1"/>
    <protectedRange password="C780" sqref="B12:B14 B16" name="Munkhjargal_4_1_1"/>
    <protectedRange password="C780" sqref="M12:N20" name="Munkhjargal_7_1_2"/>
    <protectedRange password="C780" sqref="Q12:R14 V16:W20 S16:U16 H15:K20 Q15:X15 Q16:R20" name="Munkhjargal_7_1_3"/>
    <protectedRange password="C780" sqref="C15:G15" name="Munkhjargal_7_4_1"/>
  </protectedRanges>
  <mergeCells count="19">
    <mergeCell ref="A4:M4"/>
    <mergeCell ref="O8:O9"/>
    <mergeCell ref="P8:P9"/>
    <mergeCell ref="N8:N9"/>
    <mergeCell ref="Q8:S8"/>
    <mergeCell ref="E8:E9"/>
    <mergeCell ref="G8:G9"/>
    <mergeCell ref="A8:A9"/>
    <mergeCell ref="B8:B9"/>
    <mergeCell ref="C8:C9"/>
    <mergeCell ref="F8:F9"/>
    <mergeCell ref="D8:D9"/>
    <mergeCell ref="T8:W8"/>
    <mergeCell ref="X8:AB8"/>
    <mergeCell ref="L8:L9"/>
    <mergeCell ref="M8:M9"/>
    <mergeCell ref="H8:I8"/>
    <mergeCell ref="K8:K9"/>
    <mergeCell ref="J8:J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CADC-925E-4404-ACDD-AE0E791BE271}">
  <dimension ref="A1"/>
  <sheetViews>
    <sheetView workbookViewId="0">
      <selection activeCell="J33" sqref="J33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25DA8-690D-43BF-BA23-7163AB142887}">
  <dimension ref="A1:M20"/>
  <sheetViews>
    <sheetView workbookViewId="0">
      <selection activeCell="Q7" sqref="Q7"/>
    </sheetView>
  </sheetViews>
  <sheetFormatPr defaultRowHeight="15" x14ac:dyDescent="0.25"/>
  <cols>
    <col min="1" max="1" width="4.5703125" customWidth="1"/>
    <col min="2" max="2" width="20" customWidth="1"/>
    <col min="3" max="3" width="17.7109375" customWidth="1"/>
    <col min="4" max="4" width="15.5703125" customWidth="1"/>
    <col min="5" max="5" width="10.140625" customWidth="1"/>
    <col min="6" max="6" width="10.7109375" customWidth="1"/>
    <col min="7" max="7" width="12.42578125" customWidth="1"/>
    <col min="8" max="8" width="13.85546875" customWidth="1"/>
    <col min="9" max="9" width="10.85546875" customWidth="1"/>
    <col min="10" max="10" width="13.5703125" customWidth="1"/>
    <col min="11" max="11" width="12.140625" bestFit="1" customWidth="1"/>
    <col min="13" max="13" width="12.28515625" customWidth="1"/>
  </cols>
  <sheetData>
    <row r="1" spans="1:13" x14ac:dyDescent="0.25">
      <c r="A1" s="169" t="s">
        <v>86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x14ac:dyDescent="0.25">
      <c r="A2" s="70"/>
      <c r="B2" s="71"/>
      <c r="C2" s="72"/>
      <c r="D2" s="73"/>
      <c r="E2" s="74"/>
      <c r="F2" s="74"/>
      <c r="G2" s="75"/>
      <c r="H2" s="75"/>
      <c r="I2" s="75"/>
      <c r="J2" s="76"/>
      <c r="K2" s="76"/>
      <c r="L2" s="76"/>
      <c r="M2" s="76"/>
    </row>
    <row r="3" spans="1:13" x14ac:dyDescent="0.25">
      <c r="A3" s="70"/>
      <c r="B3" s="71"/>
      <c r="C3" s="72"/>
      <c r="D3" s="73"/>
      <c r="E3" s="2"/>
      <c r="F3" s="74"/>
      <c r="G3" s="74"/>
      <c r="H3" s="75"/>
      <c r="I3" s="75"/>
      <c r="J3" s="75"/>
      <c r="K3" s="76"/>
      <c r="L3" s="76"/>
      <c r="M3" s="77" t="s">
        <v>104</v>
      </c>
    </row>
    <row r="4" spans="1:13" ht="38.25" x14ac:dyDescent="0.25">
      <c r="A4" s="195" t="s">
        <v>2</v>
      </c>
      <c r="B4" s="186" t="s">
        <v>6</v>
      </c>
      <c r="C4" s="186" t="s">
        <v>37</v>
      </c>
      <c r="D4" s="170" t="s">
        <v>40</v>
      </c>
      <c r="E4" s="170" t="s">
        <v>41</v>
      </c>
      <c r="F4" s="186" t="s">
        <v>3</v>
      </c>
      <c r="G4" s="186" t="s">
        <v>4</v>
      </c>
      <c r="H4" s="180" t="s">
        <v>11</v>
      </c>
      <c r="I4" s="182"/>
      <c r="J4" s="190" t="s">
        <v>61</v>
      </c>
      <c r="K4" s="193" t="s">
        <v>62</v>
      </c>
      <c r="L4" s="194"/>
      <c r="M4" s="22" t="s">
        <v>15</v>
      </c>
    </row>
    <row r="5" spans="1:13" ht="63.75" x14ac:dyDescent="0.25">
      <c r="A5" s="196"/>
      <c r="B5" s="187"/>
      <c r="C5" s="187"/>
      <c r="D5" s="170"/>
      <c r="E5" s="170"/>
      <c r="F5" s="187"/>
      <c r="G5" s="187"/>
      <c r="H5" s="20" t="s">
        <v>23</v>
      </c>
      <c r="I5" s="20" t="s">
        <v>24</v>
      </c>
      <c r="J5" s="191"/>
      <c r="K5" s="78">
        <v>2023</v>
      </c>
      <c r="L5" s="78">
        <v>2024</v>
      </c>
      <c r="M5" s="21" t="s">
        <v>133</v>
      </c>
    </row>
    <row r="6" spans="1:13" ht="44.25" customHeight="1" x14ac:dyDescent="0.25">
      <c r="A6" s="147">
        <v>0</v>
      </c>
      <c r="B6" s="144" t="s">
        <v>73</v>
      </c>
      <c r="C6" s="143" t="s">
        <v>95</v>
      </c>
      <c r="D6" s="144" t="s">
        <v>79</v>
      </c>
      <c r="E6" s="144" t="s">
        <v>63</v>
      </c>
      <c r="F6" s="144" t="s">
        <v>64</v>
      </c>
      <c r="G6" s="145" t="s">
        <v>65</v>
      </c>
      <c r="H6" s="152">
        <v>44927</v>
      </c>
      <c r="I6" s="152">
        <v>45291</v>
      </c>
      <c r="J6" s="146"/>
      <c r="K6" s="146"/>
      <c r="L6" s="83"/>
      <c r="M6" s="83"/>
    </row>
    <row r="7" spans="1:13" ht="44.25" customHeight="1" x14ac:dyDescent="0.25">
      <c r="A7" s="140">
        <v>1</v>
      </c>
      <c r="B7" s="90" t="s">
        <v>74</v>
      </c>
      <c r="C7" s="142" t="s">
        <v>95</v>
      </c>
      <c r="D7" s="96" t="s">
        <v>79</v>
      </c>
      <c r="E7" s="96" t="s">
        <v>63</v>
      </c>
      <c r="F7" s="96" t="s">
        <v>64</v>
      </c>
      <c r="G7" s="97" t="s">
        <v>65</v>
      </c>
      <c r="H7" s="152">
        <v>44927</v>
      </c>
      <c r="I7" s="152">
        <v>45291</v>
      </c>
      <c r="J7" s="99">
        <v>11600000</v>
      </c>
      <c r="K7" s="99">
        <v>11600000</v>
      </c>
      <c r="L7" s="99">
        <f>SUM(L14:L14)</f>
        <v>0</v>
      </c>
      <c r="M7" s="99">
        <v>11600000</v>
      </c>
    </row>
    <row r="8" spans="1:13" ht="44.25" customHeight="1" x14ac:dyDescent="0.25">
      <c r="A8" s="140">
        <v>2</v>
      </c>
      <c r="B8" s="90" t="s">
        <v>75</v>
      </c>
      <c r="C8" s="142" t="s">
        <v>95</v>
      </c>
      <c r="D8" s="96" t="s">
        <v>79</v>
      </c>
      <c r="E8" s="96" t="s">
        <v>63</v>
      </c>
      <c r="F8" s="96" t="s">
        <v>64</v>
      </c>
      <c r="G8" s="97" t="s">
        <v>65</v>
      </c>
      <c r="H8" s="152">
        <v>44927</v>
      </c>
      <c r="I8" s="152">
        <v>45291</v>
      </c>
      <c r="J8" s="99">
        <v>1100000</v>
      </c>
      <c r="K8" s="99">
        <v>1100000</v>
      </c>
      <c r="L8" s="99"/>
      <c r="M8" s="99">
        <v>1100000</v>
      </c>
    </row>
    <row r="9" spans="1:13" ht="44.25" customHeight="1" x14ac:dyDescent="0.25">
      <c r="A9" s="141">
        <v>3</v>
      </c>
      <c r="B9" s="90" t="s">
        <v>96</v>
      </c>
      <c r="C9" s="142" t="s">
        <v>95</v>
      </c>
      <c r="D9" s="96" t="s">
        <v>79</v>
      </c>
      <c r="E9" s="96" t="s">
        <v>63</v>
      </c>
      <c r="F9" s="96" t="s">
        <v>64</v>
      </c>
      <c r="G9" s="97" t="s">
        <v>65</v>
      </c>
      <c r="H9" s="152">
        <v>44927</v>
      </c>
      <c r="I9" s="152">
        <v>45291</v>
      </c>
      <c r="J9" s="99">
        <v>3900000</v>
      </c>
      <c r="K9" s="99">
        <v>3900000</v>
      </c>
      <c r="L9" s="83"/>
      <c r="M9" s="83">
        <v>3900000</v>
      </c>
    </row>
    <row r="10" spans="1:13" ht="44.25" customHeight="1" x14ac:dyDescent="0.25">
      <c r="A10" s="141">
        <v>4</v>
      </c>
      <c r="B10" s="90" t="s">
        <v>97</v>
      </c>
      <c r="C10" s="142" t="s">
        <v>95</v>
      </c>
      <c r="D10" s="96" t="s">
        <v>79</v>
      </c>
      <c r="E10" s="96" t="s">
        <v>63</v>
      </c>
      <c r="F10" s="96" t="s">
        <v>64</v>
      </c>
      <c r="G10" s="97" t="s">
        <v>65</v>
      </c>
      <c r="H10" s="152">
        <v>44927</v>
      </c>
      <c r="I10" s="152">
        <v>45291</v>
      </c>
      <c r="J10" s="99">
        <v>2400000</v>
      </c>
      <c r="K10" s="99">
        <v>2400000</v>
      </c>
      <c r="L10" s="83"/>
      <c r="M10" s="83">
        <v>2400000</v>
      </c>
    </row>
    <row r="11" spans="1:13" ht="44.25" customHeight="1" x14ac:dyDescent="0.25">
      <c r="A11" s="141">
        <v>5</v>
      </c>
      <c r="B11" s="129" t="s">
        <v>100</v>
      </c>
      <c r="C11" s="130" t="s">
        <v>95</v>
      </c>
      <c r="D11" s="114" t="s">
        <v>79</v>
      </c>
      <c r="E11" s="114" t="s">
        <v>63</v>
      </c>
      <c r="F11" s="114" t="s">
        <v>64</v>
      </c>
      <c r="G11" s="116" t="s">
        <v>65</v>
      </c>
      <c r="H11" s="152">
        <v>44927</v>
      </c>
      <c r="I11" s="152">
        <v>45291</v>
      </c>
      <c r="J11" s="118">
        <v>960000</v>
      </c>
      <c r="K11" s="99">
        <v>960000</v>
      </c>
      <c r="L11" s="83"/>
      <c r="M11" s="83">
        <v>960000</v>
      </c>
    </row>
    <row r="12" spans="1:13" x14ac:dyDescent="0.25">
      <c r="A12" s="84"/>
      <c r="B12" s="79"/>
      <c r="C12" s="80"/>
      <c r="D12" s="96"/>
      <c r="E12" s="96"/>
      <c r="F12" s="96"/>
      <c r="G12" s="97"/>
      <c r="H12" s="98"/>
      <c r="I12" s="98"/>
      <c r="J12" s="99"/>
      <c r="K12" s="99"/>
      <c r="L12" s="83"/>
      <c r="M12" s="83"/>
    </row>
    <row r="13" spans="1:13" x14ac:dyDescent="0.25">
      <c r="A13" s="84"/>
      <c r="B13" s="79"/>
      <c r="C13" s="80"/>
      <c r="D13" s="79"/>
      <c r="E13" s="79"/>
      <c r="F13" s="79"/>
      <c r="G13" s="81"/>
      <c r="H13" s="82"/>
      <c r="I13" s="82"/>
      <c r="J13" s="83"/>
      <c r="K13" s="83"/>
      <c r="L13" s="83"/>
      <c r="M13" s="83"/>
    </row>
    <row r="14" spans="1:13" x14ac:dyDescent="0.25">
      <c r="A14" s="38"/>
      <c r="B14" s="36"/>
      <c r="C14" s="85"/>
      <c r="D14" s="86"/>
      <c r="E14" s="87"/>
      <c r="F14" s="86"/>
      <c r="G14" s="36"/>
      <c r="H14" s="37"/>
      <c r="I14" s="37"/>
      <c r="J14" s="88"/>
      <c r="K14" s="39"/>
      <c r="L14" s="89"/>
      <c r="M14" s="93"/>
    </row>
    <row r="15" spans="1:13" x14ac:dyDescent="0.25">
      <c r="A15" s="91"/>
      <c r="B15" s="27" t="s">
        <v>85</v>
      </c>
      <c r="C15" s="44"/>
      <c r="D15" s="90"/>
      <c r="E15" s="87"/>
      <c r="F15" s="87"/>
      <c r="G15" s="92"/>
      <c r="H15" s="37"/>
      <c r="I15" s="37"/>
      <c r="J15" s="120">
        <f>SUM(J6:J14)</f>
        <v>19960000</v>
      </c>
      <c r="K15" s="89"/>
      <c r="L15" s="89"/>
      <c r="M15" s="151">
        <f>SUM(M7:M14)</f>
        <v>19960000</v>
      </c>
    </row>
    <row r="18" spans="1:12" x14ac:dyDescent="0.25">
      <c r="A18" s="192" t="s">
        <v>102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</row>
    <row r="19" spans="1:12" x14ac:dyDescent="0.2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2" x14ac:dyDescent="0.25">
      <c r="A20" s="192" t="s">
        <v>103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</row>
  </sheetData>
  <protectedRanges>
    <protectedRange password="C780" sqref="K3:L3 J2:M2 K14:L15" name="Munkhjargal_7"/>
    <protectedRange password="C780" sqref="A2:A3 A6:A14" name="Munkhjargal_2"/>
    <protectedRange password="C780" sqref="F3:J3 A2:A3 E2:I2 B8:B10 A8:A14 H14:J15 E14:E15 A6:B7 D6:I6 B12:B13 D12:I13 D7:G10 H7:I11" name="Munkhjargal_7_4"/>
    <protectedRange password="DC3F" sqref="G15 A15" name="Tuvshee_3_1_3"/>
    <protectedRange password="C780" sqref="F15 D14:D15" name="Munkhjargal_7_1_1_2"/>
    <protectedRange password="C780" sqref="F14:G14" name="Munkhjargal_7_1_2_2"/>
    <protectedRange password="C780" sqref="B14:B15" name="Munkhjargal_6_1_1_1_2"/>
    <protectedRange password="C780" sqref="J8:L10 M8:M15 J6:M7 J12:L13 K11:L11" name="Munkhjargal_7_5"/>
    <protectedRange password="C780" sqref="B2:C3" name="Munkhjargal_7_2"/>
    <protectedRange password="C780" sqref="D2:D3" name="Munkhjargal_4_1"/>
    <protectedRange password="C780" sqref="B11 D11:G11" name="Munkhjargal_7_4_1"/>
    <protectedRange password="C780" sqref="J11" name="Munkhjargal_7_5_1"/>
  </protectedRanges>
  <mergeCells count="13">
    <mergeCell ref="A18:L18"/>
    <mergeCell ref="A20:L20"/>
    <mergeCell ref="K4:L4"/>
    <mergeCell ref="A1:M1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dataValidations count="2">
    <dataValidation type="list" allowBlank="1" showInputMessage="1" showErrorMessage="1" sqref="F2 E14:E15 G3" xr:uid="{F6DAFA35-5ED4-4BBD-AE84-C27EFABB847E}">
      <formula1>$D$89:$D$90</formula1>
    </dataValidation>
    <dataValidation type="list" allowBlank="1" showInputMessage="1" showErrorMessage="1" sqref="D14:D15" xr:uid="{12A516CC-1710-439B-826D-113B30F5F315}">
      <formula1>#REF!</formula1>
    </dataValidation>
  </dataValidations>
  <pageMargins left="0.25" right="0.2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50936-8B8F-42A0-BCFC-D99A19A2272D}">
  <dimension ref="A1:N17"/>
  <sheetViews>
    <sheetView workbookViewId="0">
      <selection activeCell="M7" sqref="M7"/>
    </sheetView>
  </sheetViews>
  <sheetFormatPr defaultRowHeight="14.25" x14ac:dyDescent="0.2"/>
  <cols>
    <col min="1" max="1" width="2.85546875" style="100" customWidth="1"/>
    <col min="2" max="2" width="13" style="100" customWidth="1"/>
    <col min="3" max="3" width="13.5703125" style="100" customWidth="1"/>
    <col min="4" max="4" width="11.7109375" style="100" customWidth="1"/>
    <col min="5" max="5" width="11.42578125" style="100" customWidth="1"/>
    <col min="6" max="6" width="10.5703125" style="100" customWidth="1"/>
    <col min="7" max="7" width="12.7109375" style="100" customWidth="1"/>
    <col min="8" max="8" width="5.28515625" style="100" customWidth="1"/>
    <col min="9" max="9" width="10.140625" style="100" customWidth="1"/>
    <col min="10" max="10" width="11.5703125" style="100" customWidth="1"/>
    <col min="11" max="11" width="29.85546875" style="100" customWidth="1"/>
    <col min="12" max="12" width="26.28515625" style="100" customWidth="1"/>
    <col min="13" max="13" width="31" style="100" customWidth="1"/>
    <col min="14" max="16384" width="9.140625" style="100"/>
  </cols>
  <sheetData>
    <row r="1" spans="1:14" ht="14.25" customHeight="1" x14ac:dyDescent="0.2">
      <c r="A1" s="197" t="s">
        <v>86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4" x14ac:dyDescent="0.2">
      <c r="A2" s="101"/>
      <c r="B2" s="102"/>
      <c r="C2" s="103"/>
      <c r="D2" s="104"/>
      <c r="E2" s="105"/>
      <c r="F2" s="105"/>
      <c r="G2" s="106"/>
      <c r="H2" s="106"/>
      <c r="I2" s="106"/>
      <c r="J2" s="107"/>
      <c r="K2" s="107"/>
    </row>
    <row r="3" spans="1:14" x14ac:dyDescent="0.2">
      <c r="A3" s="101"/>
      <c r="B3" s="102"/>
      <c r="C3" s="103"/>
      <c r="D3" s="104"/>
      <c r="E3" s="108"/>
      <c r="F3" s="105"/>
      <c r="G3" s="105"/>
      <c r="H3" s="106"/>
      <c r="I3" s="106"/>
      <c r="J3" s="106"/>
      <c r="K3" s="109" t="s">
        <v>60</v>
      </c>
    </row>
    <row r="4" spans="1:14" ht="25.5" customHeight="1" x14ac:dyDescent="0.2">
      <c r="A4" s="200" t="s">
        <v>2</v>
      </c>
      <c r="B4" s="202" t="s">
        <v>6</v>
      </c>
      <c r="C4" s="202" t="s">
        <v>37</v>
      </c>
      <c r="D4" s="204" t="s">
        <v>40</v>
      </c>
      <c r="E4" s="204" t="s">
        <v>41</v>
      </c>
      <c r="F4" s="202" t="s">
        <v>3</v>
      </c>
      <c r="G4" s="202" t="s">
        <v>4</v>
      </c>
      <c r="H4" s="205" t="s">
        <v>11</v>
      </c>
      <c r="I4" s="206"/>
      <c r="J4" s="207" t="s">
        <v>61</v>
      </c>
      <c r="K4" s="110" t="s">
        <v>15</v>
      </c>
      <c r="L4" s="126" t="s">
        <v>82</v>
      </c>
      <c r="M4" s="111"/>
    </row>
    <row r="5" spans="1:14" ht="42" customHeight="1" x14ac:dyDescent="0.2">
      <c r="A5" s="201"/>
      <c r="B5" s="203"/>
      <c r="C5" s="203"/>
      <c r="D5" s="204"/>
      <c r="E5" s="204"/>
      <c r="F5" s="203"/>
      <c r="G5" s="203"/>
      <c r="H5" s="124" t="s">
        <v>81</v>
      </c>
      <c r="I5" s="124" t="s">
        <v>80</v>
      </c>
      <c r="J5" s="208"/>
      <c r="K5" s="112" t="s">
        <v>87</v>
      </c>
      <c r="L5" s="111"/>
      <c r="M5" s="111"/>
    </row>
    <row r="6" spans="1:14" ht="58.5" customHeight="1" x14ac:dyDescent="0.2">
      <c r="A6" s="113">
        <v>0</v>
      </c>
      <c r="B6" s="114" t="s">
        <v>73</v>
      </c>
      <c r="C6" s="115" t="s">
        <v>95</v>
      </c>
      <c r="D6" s="114" t="s">
        <v>79</v>
      </c>
      <c r="E6" s="114" t="s">
        <v>63</v>
      </c>
      <c r="F6" s="114" t="s">
        <v>64</v>
      </c>
      <c r="G6" s="116" t="s">
        <v>65</v>
      </c>
      <c r="H6" s="117"/>
      <c r="I6" s="117"/>
      <c r="J6" s="122">
        <f>J7+J8+J9+J10+J11</f>
        <v>19960000</v>
      </c>
      <c r="K6" s="198"/>
      <c r="L6" s="199"/>
      <c r="M6" s="111"/>
    </row>
    <row r="7" spans="1:14" ht="58.5" customHeight="1" x14ac:dyDescent="0.25">
      <c r="A7" s="128">
        <v>1</v>
      </c>
      <c r="B7" s="129" t="s">
        <v>74</v>
      </c>
      <c r="C7" s="130" t="s">
        <v>95</v>
      </c>
      <c r="D7" s="129" t="s">
        <v>79</v>
      </c>
      <c r="E7" s="129" t="s">
        <v>63</v>
      </c>
      <c r="F7" s="129" t="s">
        <v>64</v>
      </c>
      <c r="G7" s="131" t="s">
        <v>65</v>
      </c>
      <c r="H7" s="132">
        <v>20</v>
      </c>
      <c r="I7" s="133">
        <v>580000</v>
      </c>
      <c r="J7" s="134">
        <f>H7*I7</f>
        <v>11600000</v>
      </c>
      <c r="K7" s="135" t="s">
        <v>83</v>
      </c>
      <c r="L7" s="119" t="s">
        <v>84</v>
      </c>
      <c r="M7" s="150"/>
      <c r="N7"/>
    </row>
    <row r="8" spans="1:14" ht="58.5" customHeight="1" x14ac:dyDescent="0.2">
      <c r="A8" s="128">
        <v>2</v>
      </c>
      <c r="B8" s="129" t="s">
        <v>75</v>
      </c>
      <c r="C8" s="130" t="s">
        <v>95</v>
      </c>
      <c r="D8" s="129" t="s">
        <v>79</v>
      </c>
      <c r="E8" s="129" t="s">
        <v>63</v>
      </c>
      <c r="F8" s="129" t="s">
        <v>64</v>
      </c>
      <c r="G8" s="131" t="s">
        <v>65</v>
      </c>
      <c r="H8" s="132">
        <v>10</v>
      </c>
      <c r="I8" s="133">
        <v>110000</v>
      </c>
      <c r="J8" s="134">
        <f t="shared" ref="J8:J9" si="0">H8*I8</f>
        <v>1100000</v>
      </c>
      <c r="K8" s="136" t="s">
        <v>89</v>
      </c>
      <c r="L8" s="119" t="s">
        <v>93</v>
      </c>
      <c r="M8" s="111"/>
    </row>
    <row r="9" spans="1:14" ht="58.5" customHeight="1" x14ac:dyDescent="0.25">
      <c r="A9" s="137">
        <v>3</v>
      </c>
      <c r="B9" s="129" t="s">
        <v>90</v>
      </c>
      <c r="C9" s="130" t="s">
        <v>95</v>
      </c>
      <c r="D9" s="129" t="s">
        <v>79</v>
      </c>
      <c r="E9" s="129" t="s">
        <v>63</v>
      </c>
      <c r="F9" s="129" t="s">
        <v>64</v>
      </c>
      <c r="G9" s="131" t="s">
        <v>65</v>
      </c>
      <c r="H9" s="132">
        <v>5</v>
      </c>
      <c r="I9" s="133">
        <v>780000</v>
      </c>
      <c r="J9" s="134">
        <f t="shared" si="0"/>
        <v>3900000</v>
      </c>
      <c r="K9" s="136" t="s">
        <v>91</v>
      </c>
      <c r="L9" s="119" t="s">
        <v>92</v>
      </c>
      <c r="M9" s="150"/>
    </row>
    <row r="10" spans="1:14" ht="58.5" customHeight="1" x14ac:dyDescent="0.25">
      <c r="A10" s="137">
        <v>4</v>
      </c>
      <c r="B10" s="129" t="s">
        <v>94</v>
      </c>
      <c r="C10" s="130" t="s">
        <v>95</v>
      </c>
      <c r="D10" s="129" t="s">
        <v>79</v>
      </c>
      <c r="E10" s="129" t="s">
        <v>63</v>
      </c>
      <c r="F10" s="129" t="s">
        <v>64</v>
      </c>
      <c r="G10" s="131" t="s">
        <v>65</v>
      </c>
      <c r="H10" s="132">
        <v>1</v>
      </c>
      <c r="I10" s="133">
        <v>2400000</v>
      </c>
      <c r="J10" s="134">
        <v>2400000</v>
      </c>
      <c r="K10" s="135" t="s">
        <v>98</v>
      </c>
      <c r="L10" s="125" t="s">
        <v>99</v>
      </c>
      <c r="M10" s="150"/>
    </row>
    <row r="11" spans="1:14" ht="58.5" customHeight="1" x14ac:dyDescent="0.25">
      <c r="A11" s="137">
        <v>5</v>
      </c>
      <c r="B11" s="129" t="s">
        <v>100</v>
      </c>
      <c r="C11" s="138" t="s">
        <v>95</v>
      </c>
      <c r="D11" s="129" t="s">
        <v>79</v>
      </c>
      <c r="E11" s="129" t="s">
        <v>63</v>
      </c>
      <c r="F11" s="129" t="s">
        <v>64</v>
      </c>
      <c r="G11" s="131" t="s">
        <v>65</v>
      </c>
      <c r="H11" s="132">
        <v>2</v>
      </c>
      <c r="I11" s="133">
        <v>480000</v>
      </c>
      <c r="J11" s="139">
        <v>960000</v>
      </c>
      <c r="K11" s="139" t="s">
        <v>101</v>
      </c>
      <c r="L11" s="123" t="s">
        <v>107</v>
      </c>
      <c r="M11" s="150"/>
    </row>
    <row r="15" spans="1:14" x14ac:dyDescent="0.2">
      <c r="A15" s="192" t="s">
        <v>102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</row>
    <row r="17" spans="1:12" x14ac:dyDescent="0.2">
      <c r="A17" s="192" t="s">
        <v>103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</row>
  </sheetData>
  <protectedRanges>
    <protectedRange password="C780" sqref="J2:K2" name="Munkhjargal_7"/>
    <protectedRange password="C780" sqref="A2:A3 A6:A11" name="Munkhjargal_2"/>
    <protectedRange password="C780" sqref="F3:J3 A2:A3 E2:I2 A6:B11 D6:I11" name="Munkhjargal_7_4"/>
    <protectedRange password="C780" sqref="J6:K11" name="Munkhjargal_7_5"/>
    <protectedRange password="C780" sqref="B2:C3" name="Munkhjargal_7_2"/>
    <protectedRange password="C780" sqref="D2:D3" name="Munkhjargal_4_1"/>
  </protectedRanges>
  <mergeCells count="13">
    <mergeCell ref="A1:L1"/>
    <mergeCell ref="A15:L15"/>
    <mergeCell ref="A17:L17"/>
    <mergeCell ref="K6:L6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dataValidations count="1">
    <dataValidation type="list" allowBlank="1" showInputMessage="1" showErrorMessage="1" sqref="F2 G3" xr:uid="{4680BEBD-F62E-4BA8-AAC4-C80A97633E96}">
      <formula1>$D$100:$D$101</formula1>
    </dataValidation>
  </dataValidation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A2ECE-F5EC-4CF9-BB1A-0C7EF6680D27}">
  <dimension ref="B2:K20"/>
  <sheetViews>
    <sheetView tabSelected="1" topLeftCell="A7" workbookViewId="0">
      <selection activeCell="I13" sqref="I13"/>
    </sheetView>
  </sheetViews>
  <sheetFormatPr defaultRowHeight="14.25" x14ac:dyDescent="0.2"/>
  <cols>
    <col min="1" max="1" width="4.7109375" style="153" customWidth="1"/>
    <col min="2" max="2" width="3.85546875" style="153" bestFit="1" customWidth="1"/>
    <col min="3" max="3" width="19.42578125" style="153" customWidth="1"/>
    <col min="4" max="4" width="8.28515625" style="153" customWidth="1"/>
    <col min="5" max="5" width="12.7109375" style="153" bestFit="1" customWidth="1"/>
    <col min="6" max="6" width="14" style="153" bestFit="1" customWidth="1"/>
    <col min="7" max="7" width="26" style="153" customWidth="1"/>
    <col min="8" max="8" width="23.5703125" style="153" customWidth="1"/>
    <col min="9" max="9" width="51.5703125" style="153" customWidth="1"/>
    <col min="10" max="16384" width="9.140625" style="153"/>
  </cols>
  <sheetData>
    <row r="2" spans="2:11" x14ac:dyDescent="0.2">
      <c r="G2" s="209" t="s">
        <v>108</v>
      </c>
      <c r="H2" s="210"/>
    </row>
    <row r="3" spans="2:11" x14ac:dyDescent="0.2">
      <c r="G3" s="154"/>
      <c r="H3" s="154"/>
    </row>
    <row r="5" spans="2:11" x14ac:dyDescent="0.2">
      <c r="C5" s="211" t="s">
        <v>109</v>
      </c>
      <c r="D5" s="211"/>
      <c r="E5" s="211"/>
      <c r="F5" s="211"/>
      <c r="G5" s="211"/>
      <c r="H5" s="211"/>
    </row>
    <row r="6" spans="2:11" x14ac:dyDescent="0.2">
      <c r="C6" s="155"/>
      <c r="D6" s="155"/>
      <c r="E6" s="155"/>
      <c r="F6" s="155"/>
      <c r="G6" s="155"/>
    </row>
    <row r="7" spans="2:11" x14ac:dyDescent="0.2">
      <c r="C7" s="153" t="s">
        <v>110</v>
      </c>
      <c r="E7" s="156"/>
      <c r="F7" s="156"/>
      <c r="H7" s="153" t="s">
        <v>111</v>
      </c>
    </row>
    <row r="8" spans="2:11" ht="42.75" x14ac:dyDescent="0.2">
      <c r="B8" s="157" t="s">
        <v>112</v>
      </c>
      <c r="C8" s="158" t="s">
        <v>113</v>
      </c>
      <c r="D8" s="158" t="s">
        <v>114</v>
      </c>
      <c r="E8" s="158" t="s">
        <v>115</v>
      </c>
      <c r="F8" s="157" t="s">
        <v>116</v>
      </c>
      <c r="G8" s="158" t="s">
        <v>117</v>
      </c>
      <c r="H8" s="157" t="s">
        <v>82</v>
      </c>
      <c r="I8" s="157" t="s">
        <v>118</v>
      </c>
    </row>
    <row r="9" spans="2:11" ht="85.5" x14ac:dyDescent="0.2">
      <c r="B9" s="157">
        <v>1</v>
      </c>
      <c r="C9" s="158" t="s">
        <v>74</v>
      </c>
      <c r="D9" s="157">
        <v>20</v>
      </c>
      <c r="E9" s="159">
        <v>580000</v>
      </c>
      <c r="F9" s="160">
        <f t="shared" ref="F9:F13" si="0">D9*E9</f>
        <v>11600000</v>
      </c>
      <c r="G9" s="160" t="s">
        <v>119</v>
      </c>
      <c r="H9" s="158" t="s">
        <v>120</v>
      </c>
      <c r="I9" s="161"/>
    </row>
    <row r="10" spans="2:11" ht="78" customHeight="1" thickBot="1" x14ac:dyDescent="0.25">
      <c r="B10" s="157">
        <v>2</v>
      </c>
      <c r="C10" s="158" t="s">
        <v>121</v>
      </c>
      <c r="D10" s="157">
        <v>10</v>
      </c>
      <c r="E10" s="159">
        <v>110000</v>
      </c>
      <c r="F10" s="160">
        <f t="shared" si="0"/>
        <v>1100000</v>
      </c>
      <c r="G10" s="160" t="s">
        <v>119</v>
      </c>
      <c r="H10" s="158" t="s">
        <v>122</v>
      </c>
      <c r="I10" s="161"/>
    </row>
    <row r="11" spans="2:11" ht="72" thickBot="1" x14ac:dyDescent="0.25">
      <c r="B11" s="157">
        <v>3</v>
      </c>
      <c r="C11" s="158" t="s">
        <v>123</v>
      </c>
      <c r="D11" s="157">
        <v>5</v>
      </c>
      <c r="E11" s="159">
        <v>780000</v>
      </c>
      <c r="F11" s="160">
        <f t="shared" si="0"/>
        <v>3900000</v>
      </c>
      <c r="G11" s="160" t="s">
        <v>119</v>
      </c>
      <c r="H11" s="158" t="s">
        <v>124</v>
      </c>
      <c r="I11" s="161"/>
      <c r="J11" s="212"/>
      <c r="K11" s="213"/>
    </row>
    <row r="12" spans="2:11" ht="66" customHeight="1" thickBot="1" x14ac:dyDescent="0.25">
      <c r="B12" s="157">
        <v>4</v>
      </c>
      <c r="C12" s="158" t="s">
        <v>125</v>
      </c>
      <c r="D12" s="157">
        <v>1</v>
      </c>
      <c r="E12" s="159">
        <v>2400000</v>
      </c>
      <c r="F12" s="160">
        <f t="shared" si="0"/>
        <v>2400000</v>
      </c>
      <c r="G12" s="160" t="s">
        <v>126</v>
      </c>
      <c r="H12" s="158" t="s">
        <v>127</v>
      </c>
      <c r="I12" s="161"/>
      <c r="J12" s="212"/>
      <c r="K12" s="213"/>
    </row>
    <row r="13" spans="2:11" ht="87" customHeight="1" x14ac:dyDescent="0.2">
      <c r="B13" s="157">
        <v>5</v>
      </c>
      <c r="C13" s="158" t="s">
        <v>128</v>
      </c>
      <c r="D13" s="157">
        <v>2</v>
      </c>
      <c r="E13" s="159">
        <v>480000</v>
      </c>
      <c r="F13" s="160">
        <f t="shared" si="0"/>
        <v>960000</v>
      </c>
      <c r="G13" s="160" t="s">
        <v>129</v>
      </c>
      <c r="H13" s="158" t="s">
        <v>130</v>
      </c>
      <c r="I13" s="161"/>
    </row>
    <row r="14" spans="2:11" x14ac:dyDescent="0.2">
      <c r="B14" s="162"/>
      <c r="C14" s="163" t="s">
        <v>131</v>
      </c>
      <c r="D14" s="164">
        <f>SUM(D9:D13)</f>
        <v>38</v>
      </c>
      <c r="E14" s="164">
        <f>SUM(E9:E13)</f>
        <v>4350000</v>
      </c>
      <c r="F14" s="164">
        <f>SUM(F9:F13)</f>
        <v>19960000</v>
      </c>
      <c r="G14" s="164"/>
      <c r="H14" s="165"/>
      <c r="I14" s="161"/>
    </row>
    <row r="15" spans="2:11" x14ac:dyDescent="0.2">
      <c r="F15" s="166"/>
      <c r="G15" s="166"/>
    </row>
    <row r="17" spans="3:7" x14ac:dyDescent="0.2">
      <c r="C17" s="153" t="s">
        <v>132</v>
      </c>
      <c r="G17" s="155"/>
    </row>
    <row r="18" spans="3:7" x14ac:dyDescent="0.2">
      <c r="C18" s="167"/>
    </row>
    <row r="19" spans="3:7" x14ac:dyDescent="0.2">
      <c r="C19" s="167"/>
    </row>
    <row r="20" spans="3:7" x14ac:dyDescent="0.2">
      <c r="C20" s="168"/>
    </row>
  </sheetData>
  <mergeCells count="4">
    <mergeCell ref="G2:H2"/>
    <mergeCell ref="C5:H5"/>
    <mergeCell ref="J11:K11"/>
    <mergeCell ref="J12:K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барилга</vt:lpstr>
      <vt:lpstr>Их засвар</vt:lpstr>
      <vt:lpstr>Sheet1</vt:lpstr>
      <vt:lpstr>ТТ</vt:lpstr>
      <vt:lpstr>задаргаа</vt:lpstr>
      <vt:lpstr>ЗУРАГТАЙ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BCP</dc:creator>
  <cp:lastModifiedBy>Dell</cp:lastModifiedBy>
  <cp:lastPrinted>2023-02-09T08:37:03Z</cp:lastPrinted>
  <dcterms:created xsi:type="dcterms:W3CDTF">2021-04-16T02:13:40Z</dcterms:created>
  <dcterms:modified xsi:type="dcterms:W3CDTF">2023-02-09T09:09:22Z</dcterms:modified>
</cp:coreProperties>
</file>