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sar medee\"/>
    </mc:Choice>
  </mc:AlternateContent>
  <bookViews>
    <workbookView xWindow="0" yWindow="0" windowWidth="21600" windowHeight="11880"/>
  </bookViews>
  <sheets>
    <sheet name="medee" sheetId="1" r:id="rId1"/>
    <sheet name="uglug avlaga" sheetId="2" r:id="rId2"/>
    <sheet name="nemelt sanhuujilt" sheetId="3" r:id="rId3"/>
    <sheet name="negtgel tailam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N11" i="4"/>
  <c r="N10" i="4" s="1"/>
  <c r="M10" i="4"/>
  <c r="L10" i="4"/>
  <c r="K10" i="4"/>
  <c r="G10" i="4"/>
  <c r="E10" i="4"/>
  <c r="D10" i="4"/>
  <c r="F17" i="2" l="1"/>
</calcChain>
</file>

<file path=xl/sharedStrings.xml><?xml version="1.0" encoding="utf-8"?>
<sst xmlns="http://schemas.openxmlformats.org/spreadsheetml/2006/main" count="174" uniqueCount="129">
  <si>
    <t>SORT_ID</t>
  </si>
  <si>
    <t>ҮЗҮҮЛЭЛТ</t>
  </si>
  <si>
    <t>МӨР</t>
  </si>
  <si>
    <t>ТӨЛӨВЛӨГӨӨ</t>
  </si>
  <si>
    <t>ГҮЙЦЭТГЭЛ</t>
  </si>
  <si>
    <t>САРЫН МЭДЭЭ</t>
  </si>
  <si>
    <t>Õóãàöàà: 17.08.31</t>
  </si>
  <si>
    <t>Бусад байгууллага иргэдээс авах авлагын эхний үлдэгдэл</t>
  </si>
  <si>
    <t>3</t>
  </si>
  <si>
    <t>Бусад байгууллага иргэдэд өгөх өглөгийн эхний үлдэгдэл</t>
  </si>
  <si>
    <t>4</t>
  </si>
  <si>
    <t>I.  ОРЛОГЫН ДҮН</t>
  </si>
  <si>
    <t>5=6+7+8+9+10+11</t>
  </si>
  <si>
    <t>Төсвөөс урсгал санхүүжилт</t>
  </si>
  <si>
    <t>6</t>
  </si>
  <si>
    <t>Үндсэн үйл ажиллагааны орлого</t>
  </si>
  <si>
    <t>9</t>
  </si>
  <si>
    <t>II. НИЙТ ЗАРЛАГЫН ДҮН</t>
  </si>
  <si>
    <t>12=13+41</t>
  </si>
  <si>
    <t>УРСГАЛ ЗАРДЛЫН ДҮН</t>
  </si>
  <si>
    <t>13=14+37</t>
  </si>
  <si>
    <t>БАРАА ҮЙЛЧИЛГЭЭНИЙ ЗАРДАЛ</t>
  </si>
  <si>
    <t>14=15+18+21</t>
  </si>
  <si>
    <t>Цалин хөлс болон нэмэгдэл урамшил</t>
  </si>
  <si>
    <t>15=16+17</t>
  </si>
  <si>
    <t>Үндсэн цалин</t>
  </si>
  <si>
    <t>16</t>
  </si>
  <si>
    <t>Унаа хоолны хөнгөлөлт</t>
  </si>
  <si>
    <t>Гэрээтийн цалин</t>
  </si>
  <si>
    <t>17</t>
  </si>
  <si>
    <t>Ажил олгогчоос нийгмийн даатгалд төлөгдөх шимтгэл</t>
  </si>
  <si>
    <t>18=19+20</t>
  </si>
  <si>
    <t>Тэтгэврийн даатгал</t>
  </si>
  <si>
    <t>Тэтгэмжийн даатгал</t>
  </si>
  <si>
    <t>ҮОМШӨвчний даатгал</t>
  </si>
  <si>
    <t>Ажилгүйдлийн даатгал</t>
  </si>
  <si>
    <t>Эрүүл мэндийн даатгал</t>
  </si>
  <si>
    <t>20</t>
  </si>
  <si>
    <t>Байр ашиглалтай холбоотой тогтмол зардал</t>
  </si>
  <si>
    <t>21=22+…+36</t>
  </si>
  <si>
    <t>Гэрэл, цахилгаан</t>
  </si>
  <si>
    <t>23</t>
  </si>
  <si>
    <t>Түлш, халаалт</t>
  </si>
  <si>
    <t>24</t>
  </si>
  <si>
    <t>Цэвэр, бохир ус</t>
  </si>
  <si>
    <t>27</t>
  </si>
  <si>
    <t>Хангамж бараа материалын зардал</t>
  </si>
  <si>
    <t>30</t>
  </si>
  <si>
    <t>Бичиг хэрэг</t>
  </si>
  <si>
    <t>Тээвэр шатахуун</t>
  </si>
  <si>
    <t>Шуудан, холбоо, интернэтийн төлбөр</t>
  </si>
  <si>
    <t>Хог хаягдал зайлуулах, хортон шимэгчдийн устгал, ариутгал</t>
  </si>
  <si>
    <t>Бага үнэтэй, түргэн элэгдэх, ахуйн эд зүйлс</t>
  </si>
  <si>
    <t>31</t>
  </si>
  <si>
    <t>Номативт зардал</t>
  </si>
  <si>
    <t>Эм бэлдмэл, эмнэлгийн хэрэгсэл</t>
  </si>
  <si>
    <t>Нормын хувцас, зөөлөн эдлэл</t>
  </si>
  <si>
    <t>Томилолт, зочний зардал</t>
  </si>
  <si>
    <t>Дотоод албан томилолт</t>
  </si>
  <si>
    <t>Бусдаар гүйцэтгүүлсэн ажил үйлчилгээний төлбөр хураамж</t>
  </si>
  <si>
    <t>Аудит, баталгаажуулалт, зэрэглэл тогтоох</t>
  </si>
  <si>
    <t>Даатгалын үйлчилгээ</t>
  </si>
  <si>
    <t>Тээврийн хэрэгслийн татвар</t>
  </si>
  <si>
    <t>Тээврийн хэрэгслийн оношлогоо</t>
  </si>
  <si>
    <t>Газрын төлбөр</t>
  </si>
  <si>
    <t>Улсын мэдээллийн маягт хэвлэх, бэлдэх</t>
  </si>
  <si>
    <t>Бараа үйлчилгээний бусад зардал</t>
  </si>
  <si>
    <t>Хичээл үйлдвэрлэлийн дадлага хийх</t>
  </si>
  <si>
    <t>Мөнгөн хөрөнгийн 2017-01-01 оны 8-р сарын 31-ний үлдэгдэл</t>
  </si>
  <si>
    <t>44</t>
  </si>
  <si>
    <t>Үүнээс банкин дахь харилцах дансны үлдэгдэл</t>
  </si>
  <si>
    <t>45</t>
  </si>
  <si>
    <t>Бусад байгууллага иргэдэд өгөх өглөгийн эцсийн үлдэгдэл</t>
  </si>
  <si>
    <t>47</t>
  </si>
  <si>
    <t>III. БАЙГУУЛЛАГЫН ТОО</t>
  </si>
  <si>
    <t>48</t>
  </si>
  <si>
    <t>АЖИЛЛАГСАД БҮГД</t>
  </si>
  <si>
    <t>49=50+51+52</t>
  </si>
  <si>
    <t>Удирдах ажилтан</t>
  </si>
  <si>
    <t>50</t>
  </si>
  <si>
    <t>Гүйцэтгэх ажилтан</t>
  </si>
  <si>
    <t>51</t>
  </si>
  <si>
    <t>Үйлчлэх ажилтан</t>
  </si>
  <si>
    <t>52</t>
  </si>
  <si>
    <t>Хүүхдийн тоо /жилийн дунджаар/</t>
  </si>
  <si>
    <t>53</t>
  </si>
  <si>
    <t>ДУНДГОВЬ СТАНДАРТЧИЛАЛ ХЭМЖИЛ ЗҮЙН ХЭЛТЭС САРЫН МЭДЭЭ</t>
  </si>
  <si>
    <t>Сангийн яамны 2016 оны 7-р сарын 29-ний</t>
  </si>
  <si>
    <t>өдрийн 11-1/4817 тоот албан бичгийн</t>
  </si>
  <si>
    <t>хавсралт</t>
  </si>
  <si>
    <t>Дундговь аймгийн Стандарт, хэмжил зүйн хэлтсийн</t>
  </si>
  <si>
    <t>төгрөгөөр</t>
  </si>
  <si>
    <t>Байгууллагын дансны дугаар</t>
  </si>
  <si>
    <t>Хөтөлбөр- кодоор</t>
  </si>
  <si>
    <t>Зориулалт- кодоор</t>
  </si>
  <si>
    <t>Эдийн засгийн ангилал- кодоор</t>
  </si>
  <si>
    <t>Өглөгийн өсөлт/+/, бууралт/-/</t>
  </si>
  <si>
    <t>Дүн</t>
  </si>
  <si>
    <t>Тайлбар</t>
  </si>
  <si>
    <t>10080009001</t>
  </si>
  <si>
    <t>150000</t>
  </si>
  <si>
    <t>5400</t>
  </si>
  <si>
    <t>9500</t>
  </si>
  <si>
    <t>Агаарын бохирдол, замын хураамжийн татвар</t>
  </si>
  <si>
    <t>Мэдээ бэлтгэсэн:</t>
  </si>
  <si>
    <t>Нягтлан бодогч .............................Т.Одгэрэл</t>
  </si>
  <si>
    <t>8-р сарын авлага, өглөгийн мэдээ</t>
  </si>
  <si>
    <t xml:space="preserve"> СТАНДАРТ, ХЭМЖИЛ ЗҮЙН ГАЗАР, ОРОН НУТГИЙН ХЭЛТСҮҮДИЙН 2017 ОНЫ  07 ДУГААР САРЫН ТӨСВИЙН ГҮЙЦЭТГЭЛИЙН МЭДЭЭНИЙ НЭГТГЭЛ</t>
  </si>
  <si>
    <t>№</t>
  </si>
  <si>
    <t>Орон нутаг</t>
  </si>
  <si>
    <t>C1</t>
  </si>
  <si>
    <t>Эхний 7 сарын батлагдсан төсөв</t>
  </si>
  <si>
    <t>Төсвөөс санхүүжилт</t>
  </si>
  <si>
    <t>дутуу санхүүжилт</t>
  </si>
  <si>
    <t>Дансны орлого</t>
  </si>
  <si>
    <t>Нэр данс зөрүү орлого</t>
  </si>
  <si>
    <t>Даатгалын төлбөр</t>
  </si>
  <si>
    <t>Орлого төвлөрүүлэлт</t>
  </si>
  <si>
    <t>Татан төвлөрүүлэлт</t>
  </si>
  <si>
    <t>Урсгал зардал</t>
  </si>
  <si>
    <t>Харилцахын үлдэгдэл</t>
  </si>
  <si>
    <t>ДҮН</t>
  </si>
  <si>
    <t>Дундговь</t>
  </si>
  <si>
    <t>Äàðãà ...................А.ПҮРЭВСҮРЭН                                                   Õ¿ëýýí àâñàí ìýðãýæèëòýí ........</t>
  </si>
  <si>
    <t>Íÿãòëàí áîäîã÷ .........Т.ОДГЭРЭЛ</t>
  </si>
  <si>
    <t>Õóãàöàà: 17.07.31</t>
  </si>
  <si>
    <t>Мөнгөн хөрөнгийн 2017-01-01 оны 1-р сарын 1-ний үлдэгдэл</t>
  </si>
  <si>
    <t>1</t>
  </si>
  <si>
    <t>Мөнгөн хөрөнгийн 2017-01-01 оны 7-р сарын 31-ний үлдэгдэл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</si>
</sst>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[Red]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8"/>
      <color theme="1"/>
      <name val="Arial Mon"/>
      <family val="2"/>
    </font>
    <font>
      <b/>
      <sz val="8"/>
      <color theme="1"/>
      <name val="Arial Mon"/>
      <family val="2"/>
    </font>
    <font>
      <sz val="8"/>
      <name val="Arial Mon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Border="1"/>
    <xf numFmtId="164" fontId="4" fillId="0" borderId="1" xfId="0" applyNumberFormat="1" applyFont="1" applyBorder="1"/>
    <xf numFmtId="0" fontId="5" fillId="0" borderId="0" xfId="2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0" xfId="0" applyFont="1" applyFill="1"/>
    <xf numFmtId="165" fontId="7" fillId="3" borderId="4" xfId="0" applyNumberFormat="1" applyFont="1" applyFill="1" applyBorder="1" applyAlignment="1">
      <alignment horizontal="center" vertical="center"/>
    </xf>
    <xf numFmtId="43" fontId="8" fillId="3" borderId="0" xfId="0" applyNumberFormat="1" applyFont="1" applyFill="1" applyBorder="1"/>
    <xf numFmtId="0" fontId="7" fillId="3" borderId="2" xfId="0" applyFont="1" applyFill="1" applyBorder="1"/>
    <xf numFmtId="165" fontId="7" fillId="3" borderId="1" xfId="1" applyNumberFormat="1" applyFont="1" applyFill="1" applyBorder="1"/>
    <xf numFmtId="43" fontId="7" fillId="3" borderId="1" xfId="1" applyNumberFormat="1" applyFont="1" applyFill="1" applyBorder="1"/>
    <xf numFmtId="165" fontId="9" fillId="3" borderId="1" xfId="1" applyNumberFormat="1" applyFont="1" applyFill="1" applyBorder="1"/>
    <xf numFmtId="165" fontId="7" fillId="0" borderId="1" xfId="1" applyNumberFormat="1" applyFont="1" applyFill="1" applyBorder="1"/>
    <xf numFmtId="43" fontId="7" fillId="3" borderId="0" xfId="1" applyNumberFormat="1" applyFont="1" applyFill="1" applyBorder="1"/>
    <xf numFmtId="43" fontId="7" fillId="3" borderId="0" xfId="1" applyFont="1" applyFill="1"/>
    <xf numFmtId="43" fontId="7" fillId="3" borderId="0" xfId="0" applyNumberFormat="1" applyFont="1" applyFill="1"/>
    <xf numFmtId="165" fontId="7" fillId="3" borderId="0" xfId="1" applyNumberFormat="1" applyFont="1" applyFill="1"/>
    <xf numFmtId="0" fontId="11" fillId="0" borderId="0" xfId="3" applyFont="1" applyAlignment="1">
      <alignment horizontal="left"/>
    </xf>
    <xf numFmtId="165" fontId="0" fillId="0" borderId="0" xfId="0" applyNumberFormat="1"/>
    <xf numFmtId="0" fontId="11" fillId="0" borderId="0" xfId="3" applyFont="1" applyAlignment="1">
      <alignment horizontal="left"/>
    </xf>
    <xf numFmtId="0" fontId="10" fillId="0" borderId="0" xfId="3"/>
    <xf numFmtId="0" fontId="11" fillId="0" borderId="0" xfId="3" applyFont="1" applyAlignment="1">
      <alignment horizontal="justify"/>
    </xf>
    <xf numFmtId="0" fontId="11" fillId="0" borderId="0" xfId="3" applyFont="1" applyAlignment="1">
      <alignment horizontal="justify"/>
    </xf>
    <xf numFmtId="43" fontId="9" fillId="3" borderId="0" xfId="1" applyNumberFormat="1" applyFont="1" applyFill="1" applyBorder="1"/>
    <xf numFmtId="165" fontId="7" fillId="3" borderId="0" xfId="0" applyNumberFormat="1" applyFont="1" applyFill="1"/>
  </cellXfs>
  <cellStyles count="4">
    <cellStyle name="Comma" xfId="1" builtinId="3"/>
    <cellStyle name="Normal" xfId="0" builtinId="0"/>
    <cellStyle name="Normal 2 3" xfId="3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9"/>
  <sheetViews>
    <sheetView tabSelected="1" workbookViewId="0">
      <selection activeCell="B22" sqref="B22"/>
    </sheetView>
  </sheetViews>
  <sheetFormatPr defaultRowHeight="15" x14ac:dyDescent="0.25"/>
  <cols>
    <col min="1" max="1" width="4.85546875" customWidth="1"/>
    <col min="2" max="2" width="47.7109375" bestFit="1" customWidth="1"/>
    <col min="3" max="3" width="14.85546875" bestFit="1" customWidth="1"/>
    <col min="4" max="4" width="15.7109375" customWidth="1"/>
    <col min="5" max="5" width="14" bestFit="1" customWidth="1"/>
  </cols>
  <sheetData>
    <row r="3" spans="1:5" ht="19.5" x14ac:dyDescent="0.25">
      <c r="A3" s="2" t="s">
        <v>86</v>
      </c>
      <c r="B3" s="2"/>
      <c r="C3" s="2"/>
      <c r="D3" s="2"/>
      <c r="E3" s="2"/>
    </row>
    <row r="6" spans="1:5" x14ac:dyDescent="0.25">
      <c r="B6" s="3" t="s">
        <v>6</v>
      </c>
    </row>
    <row r="8" spans="1: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x14ac:dyDescent="0.25">
      <c r="A9" s="4">
        <v>3</v>
      </c>
      <c r="B9" s="4" t="s">
        <v>7</v>
      </c>
      <c r="C9" s="4" t="s">
        <v>8</v>
      </c>
      <c r="D9" s="5">
        <v>0</v>
      </c>
      <c r="E9" s="5">
        <v>0</v>
      </c>
    </row>
    <row r="10" spans="1:5" x14ac:dyDescent="0.25">
      <c r="A10" s="4">
        <v>4</v>
      </c>
      <c r="B10" s="4" t="s">
        <v>9</v>
      </c>
      <c r="C10" s="4" t="s">
        <v>10</v>
      </c>
      <c r="D10" s="5">
        <v>0</v>
      </c>
      <c r="E10" s="5">
        <v>890431.99547997001</v>
      </c>
    </row>
    <row r="11" spans="1:5" x14ac:dyDescent="0.25">
      <c r="A11" s="4">
        <v>6</v>
      </c>
      <c r="B11" s="4" t="s">
        <v>11</v>
      </c>
      <c r="C11" s="4" t="s">
        <v>12</v>
      </c>
      <c r="D11" s="5">
        <v>0</v>
      </c>
      <c r="E11" s="5">
        <v>80214470</v>
      </c>
    </row>
    <row r="12" spans="1:5" x14ac:dyDescent="0.25">
      <c r="A12" s="4">
        <v>7</v>
      </c>
      <c r="B12" s="4" t="s">
        <v>13</v>
      </c>
      <c r="C12" s="4" t="s">
        <v>14</v>
      </c>
      <c r="D12" s="5">
        <v>0</v>
      </c>
      <c r="E12" s="5">
        <v>79451400</v>
      </c>
    </row>
    <row r="13" spans="1:5" x14ac:dyDescent="0.25">
      <c r="A13" s="4">
        <v>10</v>
      </c>
      <c r="B13" s="4" t="s">
        <v>15</v>
      </c>
      <c r="C13" s="4" t="s">
        <v>16</v>
      </c>
      <c r="D13" s="5">
        <v>0</v>
      </c>
      <c r="E13" s="5">
        <v>763070</v>
      </c>
    </row>
    <row r="14" spans="1:5" x14ac:dyDescent="0.25">
      <c r="A14" s="4">
        <v>42</v>
      </c>
      <c r="B14" s="4" t="s">
        <v>17</v>
      </c>
      <c r="C14" s="4" t="s">
        <v>18</v>
      </c>
      <c r="D14" s="5">
        <v>79451400</v>
      </c>
      <c r="E14" s="5">
        <v>75362459</v>
      </c>
    </row>
    <row r="15" spans="1:5" x14ac:dyDescent="0.25">
      <c r="A15" s="4">
        <v>43</v>
      </c>
      <c r="B15" s="4" t="s">
        <v>19</v>
      </c>
      <c r="C15" s="4" t="s">
        <v>20</v>
      </c>
      <c r="D15" s="5">
        <v>79451400</v>
      </c>
      <c r="E15" s="5">
        <v>75362459</v>
      </c>
    </row>
    <row r="16" spans="1:5" x14ac:dyDescent="0.25">
      <c r="A16" s="4">
        <v>44</v>
      </c>
      <c r="B16" s="4" t="s">
        <v>21</v>
      </c>
      <c r="C16" s="4" t="s">
        <v>22</v>
      </c>
      <c r="D16" s="5">
        <v>79451400</v>
      </c>
      <c r="E16" s="5">
        <v>75362459</v>
      </c>
    </row>
    <row r="17" spans="1:5" x14ac:dyDescent="0.25">
      <c r="A17" s="4">
        <v>45</v>
      </c>
      <c r="B17" s="4" t="s">
        <v>23</v>
      </c>
      <c r="C17" s="4" t="s">
        <v>24</v>
      </c>
      <c r="D17" s="5">
        <v>60695200</v>
      </c>
      <c r="E17" s="5">
        <v>59301929</v>
      </c>
    </row>
    <row r="18" spans="1:5" x14ac:dyDescent="0.25">
      <c r="A18" s="4">
        <v>46</v>
      </c>
      <c r="B18" s="4" t="s">
        <v>25</v>
      </c>
      <c r="C18" s="4" t="s">
        <v>26</v>
      </c>
      <c r="D18" s="5">
        <v>51352000</v>
      </c>
      <c r="E18" s="5">
        <v>47108118</v>
      </c>
    </row>
    <row r="19" spans="1:5" x14ac:dyDescent="0.25">
      <c r="A19" s="4">
        <v>48</v>
      </c>
      <c r="B19" s="4" t="s">
        <v>27</v>
      </c>
      <c r="C19" s="4"/>
      <c r="D19" s="5">
        <v>2772000</v>
      </c>
      <c r="E19" s="5">
        <v>4151413</v>
      </c>
    </row>
    <row r="20" spans="1:5" x14ac:dyDescent="0.25">
      <c r="A20" s="4">
        <v>50</v>
      </c>
      <c r="B20" s="4" t="s">
        <v>28</v>
      </c>
      <c r="C20" s="4" t="s">
        <v>29</v>
      </c>
      <c r="D20" s="5">
        <v>6571200</v>
      </c>
      <c r="E20" s="5">
        <v>8042398</v>
      </c>
    </row>
    <row r="21" spans="1:5" x14ac:dyDescent="0.25">
      <c r="A21" s="4">
        <v>51</v>
      </c>
      <c r="B21" s="4" t="s">
        <v>30</v>
      </c>
      <c r="C21" s="4" t="s">
        <v>31</v>
      </c>
      <c r="D21" s="5">
        <v>6676800</v>
      </c>
      <c r="E21" s="5">
        <v>6393320</v>
      </c>
    </row>
    <row r="22" spans="1:5" x14ac:dyDescent="0.25">
      <c r="A22" s="4">
        <v>52</v>
      </c>
      <c r="B22" s="4" t="s">
        <v>32</v>
      </c>
      <c r="C22" s="4"/>
      <c r="D22" s="5">
        <v>4248800</v>
      </c>
      <c r="E22" s="5">
        <v>4157254</v>
      </c>
    </row>
    <row r="23" spans="1:5" x14ac:dyDescent="0.25">
      <c r="A23" s="4">
        <v>53</v>
      </c>
      <c r="B23" s="4" t="s">
        <v>33</v>
      </c>
      <c r="C23" s="4"/>
      <c r="D23" s="5">
        <v>607200</v>
      </c>
      <c r="E23" s="5">
        <v>593896</v>
      </c>
    </row>
    <row r="24" spans="1:5" x14ac:dyDescent="0.25">
      <c r="A24" s="4">
        <v>54</v>
      </c>
      <c r="B24" s="4" t="s">
        <v>34</v>
      </c>
      <c r="C24" s="4"/>
      <c r="D24" s="5">
        <v>485600</v>
      </c>
      <c r="E24" s="5">
        <v>475111</v>
      </c>
    </row>
    <row r="25" spans="1:5" x14ac:dyDescent="0.25">
      <c r="A25" s="4">
        <v>55</v>
      </c>
      <c r="B25" s="4" t="s">
        <v>35</v>
      </c>
      <c r="C25" s="4"/>
      <c r="D25" s="5">
        <v>121600</v>
      </c>
      <c r="E25" s="5">
        <v>106097</v>
      </c>
    </row>
    <row r="26" spans="1:5" x14ac:dyDescent="0.25">
      <c r="A26" s="4">
        <v>56</v>
      </c>
      <c r="B26" s="4" t="s">
        <v>36</v>
      </c>
      <c r="C26" s="4" t="s">
        <v>37</v>
      </c>
      <c r="D26" s="5">
        <v>1213600</v>
      </c>
      <c r="E26" s="5">
        <v>1060962</v>
      </c>
    </row>
    <row r="27" spans="1:5" x14ac:dyDescent="0.25">
      <c r="A27" s="4">
        <v>57</v>
      </c>
      <c r="B27" s="4" t="s">
        <v>38</v>
      </c>
      <c r="C27" s="4" t="s">
        <v>39</v>
      </c>
      <c r="D27" s="5">
        <v>4147000</v>
      </c>
      <c r="E27" s="5">
        <v>3459833</v>
      </c>
    </row>
    <row r="28" spans="1:5" x14ac:dyDescent="0.25">
      <c r="A28" s="4">
        <v>58</v>
      </c>
      <c r="B28" s="4" t="s">
        <v>40</v>
      </c>
      <c r="C28" s="4" t="s">
        <v>41</v>
      </c>
      <c r="D28" s="5">
        <v>317600</v>
      </c>
      <c r="E28" s="5">
        <v>293523</v>
      </c>
    </row>
    <row r="29" spans="1:5" x14ac:dyDescent="0.25">
      <c r="A29" s="4">
        <v>59</v>
      </c>
      <c r="B29" s="4" t="s">
        <v>42</v>
      </c>
      <c r="C29" s="4" t="s">
        <v>43</v>
      </c>
      <c r="D29" s="5">
        <v>3281200</v>
      </c>
      <c r="E29" s="5">
        <v>2764800</v>
      </c>
    </row>
    <row r="30" spans="1:5" x14ac:dyDescent="0.25">
      <c r="A30" s="4">
        <v>60</v>
      </c>
      <c r="B30" s="4" t="s">
        <v>44</v>
      </c>
      <c r="C30" s="4" t="s">
        <v>45</v>
      </c>
      <c r="D30" s="5">
        <v>548200</v>
      </c>
      <c r="E30" s="5">
        <v>401510</v>
      </c>
    </row>
    <row r="31" spans="1:5" x14ac:dyDescent="0.25">
      <c r="A31" s="4">
        <v>62</v>
      </c>
      <c r="B31" s="4" t="s">
        <v>46</v>
      </c>
      <c r="C31" s="4" t="s">
        <v>47</v>
      </c>
      <c r="D31" s="5">
        <v>3968000</v>
      </c>
      <c r="E31" s="5">
        <v>3301145</v>
      </c>
    </row>
    <row r="32" spans="1:5" x14ac:dyDescent="0.25">
      <c r="A32" s="4">
        <v>63</v>
      </c>
      <c r="B32" s="4" t="s">
        <v>48</v>
      </c>
      <c r="C32" s="4"/>
      <c r="D32" s="5">
        <v>340000</v>
      </c>
      <c r="E32" s="5">
        <v>429020</v>
      </c>
    </row>
    <row r="33" spans="1:5" x14ac:dyDescent="0.25">
      <c r="A33" s="4">
        <v>64</v>
      </c>
      <c r="B33" s="4" t="s">
        <v>49</v>
      </c>
      <c r="C33" s="4"/>
      <c r="D33" s="5">
        <v>2560000</v>
      </c>
      <c r="E33" s="5">
        <v>2041100</v>
      </c>
    </row>
    <row r="34" spans="1:5" x14ac:dyDescent="0.25">
      <c r="A34" s="4">
        <v>65</v>
      </c>
      <c r="B34" s="4" t="s">
        <v>50</v>
      </c>
      <c r="C34" s="4"/>
      <c r="D34" s="5">
        <v>472000</v>
      </c>
      <c r="E34" s="5">
        <v>233525</v>
      </c>
    </row>
    <row r="35" spans="1:5" x14ac:dyDescent="0.25">
      <c r="A35" s="4">
        <v>67</v>
      </c>
      <c r="B35" s="4" t="s">
        <v>51</v>
      </c>
      <c r="C35" s="4"/>
      <c r="D35" s="5">
        <v>300000</v>
      </c>
      <c r="E35" s="5">
        <v>261300</v>
      </c>
    </row>
    <row r="36" spans="1:5" x14ac:dyDescent="0.25">
      <c r="A36" s="4">
        <v>68</v>
      </c>
      <c r="B36" s="4" t="s">
        <v>52</v>
      </c>
      <c r="C36" s="4" t="s">
        <v>53</v>
      </c>
      <c r="D36" s="5">
        <v>296000</v>
      </c>
      <c r="E36" s="5">
        <v>336200</v>
      </c>
    </row>
    <row r="37" spans="1:5" x14ac:dyDescent="0.25">
      <c r="A37" s="4">
        <v>69</v>
      </c>
      <c r="B37" s="4" t="s">
        <v>54</v>
      </c>
      <c r="C37" s="4"/>
      <c r="D37" s="5">
        <v>308400</v>
      </c>
      <c r="E37" s="5">
        <v>230000</v>
      </c>
    </row>
    <row r="38" spans="1:5" x14ac:dyDescent="0.25">
      <c r="A38" s="4">
        <v>70</v>
      </c>
      <c r="B38" s="4" t="s">
        <v>55</v>
      </c>
      <c r="C38" s="4"/>
      <c r="D38" s="5">
        <v>150000</v>
      </c>
      <c r="E38" s="5">
        <v>230000</v>
      </c>
    </row>
    <row r="39" spans="1:5" x14ac:dyDescent="0.25">
      <c r="A39" s="4">
        <v>72</v>
      </c>
      <c r="B39" s="4" t="s">
        <v>56</v>
      </c>
      <c r="C39" s="4"/>
      <c r="D39" s="5">
        <v>158400</v>
      </c>
      <c r="E39" s="5">
        <v>0</v>
      </c>
    </row>
    <row r="40" spans="1:5" x14ac:dyDescent="0.25">
      <c r="A40" s="4">
        <v>78</v>
      </c>
      <c r="B40" s="4" t="s">
        <v>57</v>
      </c>
      <c r="C40" s="4"/>
      <c r="D40" s="5">
        <v>2900000</v>
      </c>
      <c r="E40" s="5">
        <v>2260232</v>
      </c>
    </row>
    <row r="41" spans="1:5" x14ac:dyDescent="0.25">
      <c r="A41" s="4">
        <v>80</v>
      </c>
      <c r="B41" s="4" t="s">
        <v>58</v>
      </c>
      <c r="C41" s="4"/>
      <c r="D41" s="5">
        <v>2900000</v>
      </c>
      <c r="E41" s="5">
        <v>2260232</v>
      </c>
    </row>
    <row r="42" spans="1:5" x14ac:dyDescent="0.25">
      <c r="A42" s="4">
        <v>82</v>
      </c>
      <c r="B42" s="4" t="s">
        <v>59</v>
      </c>
      <c r="C42" s="4"/>
      <c r="D42" s="5">
        <v>554000</v>
      </c>
      <c r="E42" s="5">
        <v>416000</v>
      </c>
    </row>
    <row r="43" spans="1:5" x14ac:dyDescent="0.25">
      <c r="A43" s="4">
        <v>84</v>
      </c>
      <c r="B43" s="4" t="s">
        <v>60</v>
      </c>
      <c r="C43" s="4"/>
      <c r="D43" s="5">
        <v>180000</v>
      </c>
      <c r="E43" s="5">
        <v>180000</v>
      </c>
    </row>
    <row r="44" spans="1:5" x14ac:dyDescent="0.25">
      <c r="A44" s="4">
        <v>85</v>
      </c>
      <c r="B44" s="4" t="s">
        <v>61</v>
      </c>
      <c r="C44" s="4"/>
      <c r="D44" s="5">
        <v>180000</v>
      </c>
      <c r="E44" s="5">
        <v>154500</v>
      </c>
    </row>
    <row r="45" spans="1:5" x14ac:dyDescent="0.25">
      <c r="A45" s="4">
        <v>86</v>
      </c>
      <c r="B45" s="4" t="s">
        <v>62</v>
      </c>
      <c r="C45" s="4"/>
      <c r="D45" s="5">
        <v>55500</v>
      </c>
      <c r="E45" s="5">
        <v>55500</v>
      </c>
    </row>
    <row r="46" spans="1:5" x14ac:dyDescent="0.25">
      <c r="A46" s="4">
        <v>87</v>
      </c>
      <c r="B46" s="4" t="s">
        <v>63</v>
      </c>
      <c r="C46" s="4"/>
      <c r="D46" s="5">
        <v>20000</v>
      </c>
      <c r="E46" s="5">
        <v>20000</v>
      </c>
    </row>
    <row r="47" spans="1:5" x14ac:dyDescent="0.25">
      <c r="A47" s="4">
        <v>89</v>
      </c>
      <c r="B47" s="4" t="s">
        <v>64</v>
      </c>
      <c r="C47" s="4"/>
      <c r="D47" s="5">
        <v>6000</v>
      </c>
      <c r="E47" s="5">
        <v>6000</v>
      </c>
    </row>
    <row r="48" spans="1:5" x14ac:dyDescent="0.25">
      <c r="A48" s="4">
        <v>91</v>
      </c>
      <c r="B48" s="4" t="s">
        <v>65</v>
      </c>
      <c r="C48" s="4"/>
      <c r="D48" s="5">
        <v>112500</v>
      </c>
      <c r="E48" s="5">
        <v>0</v>
      </c>
    </row>
    <row r="49" spans="1:5" x14ac:dyDescent="0.25">
      <c r="A49" s="4">
        <v>92</v>
      </c>
      <c r="B49" s="4" t="s">
        <v>66</v>
      </c>
      <c r="C49" s="4"/>
      <c r="D49" s="5">
        <v>202000</v>
      </c>
      <c r="E49" s="5">
        <v>0</v>
      </c>
    </row>
    <row r="50" spans="1:5" x14ac:dyDescent="0.25">
      <c r="A50" s="4">
        <v>94</v>
      </c>
      <c r="B50" s="4" t="s">
        <v>67</v>
      </c>
      <c r="C50" s="4"/>
      <c r="D50" s="5">
        <v>202000</v>
      </c>
      <c r="E50" s="5">
        <v>0</v>
      </c>
    </row>
    <row r="51" spans="1:5" x14ac:dyDescent="0.25">
      <c r="A51" s="4">
        <v>123</v>
      </c>
      <c r="B51" s="4" t="s">
        <v>68</v>
      </c>
      <c r="C51" s="4" t="s">
        <v>69</v>
      </c>
      <c r="D51" s="5">
        <v>-79451400</v>
      </c>
      <c r="E51" s="5">
        <v>4852011</v>
      </c>
    </row>
    <row r="52" spans="1:5" x14ac:dyDescent="0.25">
      <c r="A52" s="4">
        <v>124</v>
      </c>
      <c r="B52" s="4" t="s">
        <v>70</v>
      </c>
      <c r="C52" s="4" t="s">
        <v>71</v>
      </c>
      <c r="D52" s="5">
        <v>0</v>
      </c>
      <c r="E52" s="5">
        <v>4852011</v>
      </c>
    </row>
    <row r="53" spans="1:5" x14ac:dyDescent="0.25">
      <c r="A53" s="4">
        <v>126</v>
      </c>
      <c r="B53" s="4" t="s">
        <v>72</v>
      </c>
      <c r="C53" s="4" t="s">
        <v>73</v>
      </c>
      <c r="D53" s="5">
        <v>0</v>
      </c>
      <c r="E53" s="5">
        <v>202399.99547997117</v>
      </c>
    </row>
    <row r="54" spans="1:5" x14ac:dyDescent="0.25">
      <c r="A54" s="4">
        <v>127</v>
      </c>
      <c r="B54" s="4" t="s">
        <v>74</v>
      </c>
      <c r="C54" s="4" t="s">
        <v>75</v>
      </c>
      <c r="D54" s="5">
        <v>0</v>
      </c>
      <c r="E54" s="5">
        <v>0</v>
      </c>
    </row>
    <row r="55" spans="1:5" x14ac:dyDescent="0.25">
      <c r="A55" s="4">
        <v>128</v>
      </c>
      <c r="B55" s="4" t="s">
        <v>76</v>
      </c>
      <c r="C55" s="4" t="s">
        <v>77</v>
      </c>
      <c r="D55" s="5">
        <v>1020</v>
      </c>
      <c r="E55" s="5">
        <v>58301</v>
      </c>
    </row>
    <row r="56" spans="1:5" x14ac:dyDescent="0.25">
      <c r="A56" s="4">
        <v>129</v>
      </c>
      <c r="B56" s="4" t="s">
        <v>78</v>
      </c>
      <c r="C56" s="4" t="s">
        <v>79</v>
      </c>
      <c r="D56" s="5">
        <v>555</v>
      </c>
      <c r="E56" s="5">
        <v>7878</v>
      </c>
    </row>
    <row r="57" spans="1:5" x14ac:dyDescent="0.25">
      <c r="A57" s="4">
        <v>130</v>
      </c>
      <c r="B57" s="4" t="s">
        <v>80</v>
      </c>
      <c r="C57" s="4" t="s">
        <v>81</v>
      </c>
      <c r="D57" s="5">
        <v>455</v>
      </c>
      <c r="E57" s="5">
        <v>4545</v>
      </c>
    </row>
    <row r="58" spans="1:5" x14ac:dyDescent="0.25">
      <c r="A58" s="4">
        <v>131</v>
      </c>
      <c r="B58" s="4" t="s">
        <v>82</v>
      </c>
      <c r="C58" s="4" t="s">
        <v>83</v>
      </c>
      <c r="D58" s="5">
        <v>10</v>
      </c>
      <c r="E58" s="5">
        <v>45878</v>
      </c>
    </row>
    <row r="59" spans="1:5" x14ac:dyDescent="0.25">
      <c r="A59" s="4">
        <v>132</v>
      </c>
      <c r="B59" s="4" t="s">
        <v>84</v>
      </c>
      <c r="C59" s="4" t="s">
        <v>85</v>
      </c>
      <c r="D59" s="5">
        <v>0</v>
      </c>
      <c r="E59" s="5">
        <v>0</v>
      </c>
    </row>
  </sheetData>
  <mergeCells count="1">
    <mergeCell ref="A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8" sqref="F18"/>
    </sheetView>
  </sheetViews>
  <sheetFormatPr defaultRowHeight="15" x14ac:dyDescent="0.25"/>
  <cols>
    <col min="1" max="1" width="13.85546875" customWidth="1"/>
    <col min="7" max="7" width="11.5703125" customWidth="1"/>
  </cols>
  <sheetData>
    <row r="1" spans="1:7" x14ac:dyDescent="0.25">
      <c r="A1" s="6"/>
      <c r="B1" s="6"/>
      <c r="C1" s="6"/>
      <c r="D1" s="7"/>
      <c r="E1" s="7"/>
      <c r="F1" s="8" t="s">
        <v>87</v>
      </c>
      <c r="G1" s="8"/>
    </row>
    <row r="2" spans="1:7" x14ac:dyDescent="0.25">
      <c r="A2" s="6"/>
      <c r="B2" s="6"/>
      <c r="C2" s="6"/>
      <c r="D2" s="7"/>
      <c r="E2" s="7"/>
      <c r="F2" s="8" t="s">
        <v>88</v>
      </c>
      <c r="G2" s="8"/>
    </row>
    <row r="3" spans="1:7" x14ac:dyDescent="0.25">
      <c r="A3" s="6"/>
      <c r="B3" s="6"/>
      <c r="C3" s="6"/>
      <c r="D3" s="7"/>
      <c r="E3" s="7"/>
      <c r="F3" s="8" t="s">
        <v>89</v>
      </c>
      <c r="G3" s="8"/>
    </row>
    <row r="5" spans="1:7" x14ac:dyDescent="0.25">
      <c r="A5" s="9" t="s">
        <v>90</v>
      </c>
      <c r="B5" s="9"/>
      <c r="C5" s="9"/>
      <c r="D5" s="9"/>
      <c r="E5" s="9"/>
      <c r="F5" s="9"/>
      <c r="G5" s="9"/>
    </row>
    <row r="6" spans="1:7" x14ac:dyDescent="0.25">
      <c r="A6" s="9" t="s">
        <v>106</v>
      </c>
      <c r="B6" s="9"/>
      <c r="C6" s="9"/>
      <c r="D6" s="9"/>
      <c r="E6" s="9"/>
      <c r="F6" s="9"/>
      <c r="G6" s="9"/>
    </row>
    <row r="7" spans="1:7" x14ac:dyDescent="0.25">
      <c r="A7" s="8"/>
      <c r="B7" s="8"/>
      <c r="C7" s="8"/>
      <c r="D7" s="8"/>
      <c r="E7" s="8"/>
      <c r="F7" s="8"/>
      <c r="G7" s="8"/>
    </row>
    <row r="9" spans="1:7" x14ac:dyDescent="0.25">
      <c r="A9" s="6"/>
      <c r="B9" s="6"/>
      <c r="C9" s="6"/>
      <c r="D9" s="6"/>
      <c r="E9" s="6"/>
      <c r="F9" s="6"/>
      <c r="G9" s="10" t="s">
        <v>91</v>
      </c>
    </row>
    <row r="10" spans="1:7" ht="75" x14ac:dyDescent="0.25">
      <c r="A10" s="11" t="s">
        <v>92</v>
      </c>
      <c r="B10" s="11" t="s">
        <v>93</v>
      </c>
      <c r="C10" s="11" t="s">
        <v>94</v>
      </c>
      <c r="D10" s="11" t="s">
        <v>95</v>
      </c>
      <c r="E10" s="11" t="s">
        <v>96</v>
      </c>
      <c r="F10" s="11" t="s">
        <v>97</v>
      </c>
      <c r="G10" s="11" t="s">
        <v>98</v>
      </c>
    </row>
    <row r="11" spans="1:7" x14ac:dyDescent="0.25">
      <c r="A11" s="12" t="s">
        <v>99</v>
      </c>
      <c r="B11" s="11">
        <v>70407</v>
      </c>
      <c r="C11" s="11">
        <v>80101</v>
      </c>
      <c r="D11" s="11">
        <v>210702</v>
      </c>
      <c r="E11" s="11">
        <v>8032</v>
      </c>
      <c r="F11" s="11">
        <v>8032</v>
      </c>
      <c r="G11" s="13"/>
    </row>
    <row r="12" spans="1:7" x14ac:dyDescent="0.25">
      <c r="A12" s="12" t="s">
        <v>99</v>
      </c>
      <c r="B12" s="11">
        <v>70407</v>
      </c>
      <c r="C12" s="11">
        <v>80101</v>
      </c>
      <c r="D12" s="11">
        <v>213209</v>
      </c>
      <c r="E12" s="12" t="s">
        <v>100</v>
      </c>
      <c r="F12" s="11" t="s">
        <v>100</v>
      </c>
      <c r="G12" s="13"/>
    </row>
    <row r="13" spans="1:7" x14ac:dyDescent="0.25">
      <c r="A13" s="12" t="s">
        <v>99</v>
      </c>
      <c r="B13" s="11">
        <v>70407</v>
      </c>
      <c r="C13" s="11">
        <v>80101</v>
      </c>
      <c r="D13" s="11">
        <v>210807</v>
      </c>
      <c r="E13" s="12" t="s">
        <v>101</v>
      </c>
      <c r="F13" s="11">
        <v>5400</v>
      </c>
      <c r="G13" s="13"/>
    </row>
    <row r="14" spans="1:7" ht="75" x14ac:dyDescent="0.25">
      <c r="A14" s="12" t="s">
        <v>99</v>
      </c>
      <c r="B14" s="11">
        <v>70407</v>
      </c>
      <c r="C14" s="11">
        <v>80101</v>
      </c>
      <c r="D14" s="11">
        <v>41030211</v>
      </c>
      <c r="E14" s="12" t="s">
        <v>102</v>
      </c>
      <c r="F14" s="11" t="s">
        <v>102</v>
      </c>
      <c r="G14" s="13" t="s">
        <v>103</v>
      </c>
    </row>
    <row r="15" spans="1:7" x14ac:dyDescent="0.25">
      <c r="A15" s="12" t="s">
        <v>99</v>
      </c>
      <c r="B15" s="11">
        <v>70407</v>
      </c>
      <c r="C15" s="11">
        <v>80101</v>
      </c>
      <c r="D15" s="11"/>
      <c r="E15" s="11"/>
      <c r="F15" s="11"/>
      <c r="G15" s="13"/>
    </row>
    <row r="16" spans="1:7" x14ac:dyDescent="0.25">
      <c r="A16" s="12" t="s">
        <v>99</v>
      </c>
      <c r="B16" s="11">
        <v>70407</v>
      </c>
      <c r="C16" s="11">
        <v>80101</v>
      </c>
      <c r="D16" s="11">
        <v>210303</v>
      </c>
      <c r="E16" s="11">
        <v>37500</v>
      </c>
      <c r="F16" s="11">
        <v>37500</v>
      </c>
      <c r="G16" s="13"/>
    </row>
    <row r="17" spans="1:7" x14ac:dyDescent="0.25">
      <c r="A17" s="14" t="s">
        <v>97</v>
      </c>
      <c r="B17" s="14"/>
      <c r="C17" s="14"/>
      <c r="D17" s="14"/>
      <c r="E17" s="14"/>
      <c r="F17" s="14">
        <f>+F12+F13+F14+F16</f>
        <v>202400</v>
      </c>
      <c r="G17" s="14"/>
    </row>
    <row r="23" spans="1:7" x14ac:dyDescent="0.25">
      <c r="A23" s="15" t="s">
        <v>104</v>
      </c>
      <c r="B23" s="15"/>
      <c r="C23" s="15"/>
      <c r="D23" s="15"/>
      <c r="E23" s="15"/>
      <c r="F23" s="15"/>
      <c r="G23" s="15"/>
    </row>
    <row r="24" spans="1:7" x14ac:dyDescent="0.25">
      <c r="A24" s="15" t="s">
        <v>105</v>
      </c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</sheetData>
  <mergeCells count="9">
    <mergeCell ref="A23:G23"/>
    <mergeCell ref="A24:G24"/>
    <mergeCell ref="A25:G25"/>
    <mergeCell ref="F1:G1"/>
    <mergeCell ref="F2:G2"/>
    <mergeCell ref="F3:G3"/>
    <mergeCell ref="A5:G5"/>
    <mergeCell ref="A6:G6"/>
    <mergeCell ref="A7: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workbookViewId="0">
      <selection activeCell="E18" sqref="E18"/>
    </sheetView>
  </sheetViews>
  <sheetFormatPr defaultRowHeight="15" x14ac:dyDescent="0.25"/>
  <cols>
    <col min="2" max="2" width="46.7109375" customWidth="1"/>
    <col min="5" max="5" width="13.140625" customWidth="1"/>
  </cols>
  <sheetData>
    <row r="3" spans="1:5" ht="19.5" x14ac:dyDescent="0.25">
      <c r="A3" s="2" t="s">
        <v>5</v>
      </c>
      <c r="B3" s="2"/>
      <c r="C3" s="2"/>
      <c r="D3" s="2"/>
      <c r="E3" s="2"/>
    </row>
    <row r="6" spans="1:5" x14ac:dyDescent="0.25">
      <c r="B6" s="3" t="s">
        <v>125</v>
      </c>
    </row>
    <row r="8" spans="1: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x14ac:dyDescent="0.25">
      <c r="A9" s="4">
        <v>1</v>
      </c>
      <c r="B9" s="4" t="s">
        <v>126</v>
      </c>
      <c r="C9" s="4" t="s">
        <v>127</v>
      </c>
      <c r="D9" s="5">
        <v>0</v>
      </c>
      <c r="E9" s="5">
        <v>5198662</v>
      </c>
    </row>
    <row r="10" spans="1:5" x14ac:dyDescent="0.25">
      <c r="A10" s="4">
        <v>3</v>
      </c>
      <c r="B10" s="4" t="s">
        <v>7</v>
      </c>
      <c r="C10" s="4" t="s">
        <v>8</v>
      </c>
      <c r="D10" s="5">
        <v>0</v>
      </c>
      <c r="E10" s="5">
        <v>0</v>
      </c>
    </row>
    <row r="11" spans="1:5" x14ac:dyDescent="0.25">
      <c r="A11" s="4">
        <v>4</v>
      </c>
      <c r="B11" s="4" t="s">
        <v>9</v>
      </c>
      <c r="C11" s="4" t="s">
        <v>10</v>
      </c>
      <c r="D11" s="5">
        <v>0</v>
      </c>
      <c r="E11" s="5">
        <v>890431.99547997001</v>
      </c>
    </row>
    <row r="12" spans="1:5" x14ac:dyDescent="0.25">
      <c r="A12" s="4">
        <v>42</v>
      </c>
      <c r="B12" s="4" t="s">
        <v>17</v>
      </c>
      <c r="C12" s="4" t="s">
        <v>18</v>
      </c>
      <c r="D12" s="5">
        <v>0</v>
      </c>
      <c r="E12" s="5">
        <v>800000</v>
      </c>
    </row>
    <row r="13" spans="1:5" x14ac:dyDescent="0.25">
      <c r="A13" s="4">
        <v>43</v>
      </c>
      <c r="B13" s="4" t="s">
        <v>19</v>
      </c>
      <c r="C13" s="4" t="s">
        <v>20</v>
      </c>
      <c r="D13" s="5">
        <v>0</v>
      </c>
      <c r="E13" s="5">
        <v>800000</v>
      </c>
    </row>
    <row r="14" spans="1:5" x14ac:dyDescent="0.25">
      <c r="A14" s="4">
        <v>44</v>
      </c>
      <c r="B14" s="4" t="s">
        <v>21</v>
      </c>
      <c r="C14" s="4" t="s">
        <v>22</v>
      </c>
      <c r="D14" s="5">
        <v>0</v>
      </c>
      <c r="E14" s="5">
        <v>800000</v>
      </c>
    </row>
    <row r="15" spans="1:5" x14ac:dyDescent="0.25">
      <c r="A15" s="4">
        <v>92</v>
      </c>
      <c r="B15" s="4" t="s">
        <v>66</v>
      </c>
      <c r="C15" s="4"/>
      <c r="D15" s="5">
        <v>0</v>
      </c>
      <c r="E15" s="5">
        <v>800000</v>
      </c>
    </row>
    <row r="16" spans="1:5" x14ac:dyDescent="0.25">
      <c r="A16" s="4">
        <v>93</v>
      </c>
      <c r="B16" s="4" t="s">
        <v>66</v>
      </c>
      <c r="C16" s="4"/>
      <c r="D16" s="5">
        <v>0</v>
      </c>
      <c r="E16" s="5">
        <v>800000</v>
      </c>
    </row>
    <row r="17" spans="1:10" x14ac:dyDescent="0.25">
      <c r="A17" s="4">
        <v>123</v>
      </c>
      <c r="B17" s="4" t="s">
        <v>128</v>
      </c>
      <c r="C17" s="4" t="s">
        <v>69</v>
      </c>
      <c r="D17" s="5">
        <v>0</v>
      </c>
      <c r="E17" s="5">
        <v>4398662</v>
      </c>
    </row>
    <row r="18" spans="1:10" x14ac:dyDescent="0.25">
      <c r="A18" s="4">
        <v>124</v>
      </c>
      <c r="B18" s="4" t="s">
        <v>70</v>
      </c>
      <c r="C18" s="4" t="s">
        <v>71</v>
      </c>
      <c r="D18" s="5">
        <v>0</v>
      </c>
      <c r="E18" s="5">
        <v>4398662</v>
      </c>
    </row>
    <row r="19" spans="1:10" x14ac:dyDescent="0.25">
      <c r="A19" s="4">
        <v>126</v>
      </c>
      <c r="B19" s="4" t="s">
        <v>72</v>
      </c>
      <c r="C19" s="4" t="s">
        <v>73</v>
      </c>
      <c r="D19" s="5">
        <v>0</v>
      </c>
      <c r="E19" s="5">
        <v>202400</v>
      </c>
    </row>
    <row r="20" spans="1:10" x14ac:dyDescent="0.25">
      <c r="A20" s="4">
        <v>127</v>
      </c>
      <c r="B20" s="4" t="s">
        <v>74</v>
      </c>
      <c r="C20" s="4" t="s">
        <v>75</v>
      </c>
      <c r="D20" s="5">
        <v>0</v>
      </c>
      <c r="E20" s="5">
        <v>0</v>
      </c>
    </row>
    <row r="21" spans="1:10" x14ac:dyDescent="0.25">
      <c r="A21" s="4">
        <v>128</v>
      </c>
      <c r="B21" s="4" t="s">
        <v>76</v>
      </c>
      <c r="C21" s="4" t="s">
        <v>77</v>
      </c>
      <c r="D21" s="5">
        <v>1020</v>
      </c>
      <c r="E21" s="5">
        <v>58301</v>
      </c>
    </row>
    <row r="22" spans="1:10" x14ac:dyDescent="0.25">
      <c r="A22" s="4">
        <v>129</v>
      </c>
      <c r="B22" s="4" t="s">
        <v>78</v>
      </c>
      <c r="C22" s="4" t="s">
        <v>79</v>
      </c>
      <c r="D22" s="5">
        <v>555</v>
      </c>
      <c r="E22" s="5">
        <v>7878</v>
      </c>
    </row>
    <row r="23" spans="1:10" x14ac:dyDescent="0.25">
      <c r="A23" s="4">
        <v>130</v>
      </c>
      <c r="B23" s="4" t="s">
        <v>80</v>
      </c>
      <c r="C23" s="4" t="s">
        <v>81</v>
      </c>
      <c r="D23" s="5">
        <v>455</v>
      </c>
      <c r="E23" s="5">
        <v>4545</v>
      </c>
    </row>
    <row r="24" spans="1:10" x14ac:dyDescent="0.25">
      <c r="A24" s="4">
        <v>131</v>
      </c>
      <c r="B24" s="4" t="s">
        <v>82</v>
      </c>
      <c r="C24" s="4" t="s">
        <v>83</v>
      </c>
      <c r="D24" s="5">
        <v>10</v>
      </c>
      <c r="E24" s="5">
        <v>45878</v>
      </c>
    </row>
    <row r="25" spans="1:10" x14ac:dyDescent="0.25">
      <c r="A25" s="4">
        <v>132</v>
      </c>
      <c r="B25" s="4" t="s">
        <v>84</v>
      </c>
      <c r="C25" s="4" t="s">
        <v>85</v>
      </c>
      <c r="D25" s="5">
        <v>0</v>
      </c>
      <c r="E25" s="5">
        <v>0</v>
      </c>
    </row>
    <row r="28" spans="1:10" x14ac:dyDescent="0.25">
      <c r="A28" s="42" t="s">
        <v>123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0" x14ac:dyDescent="0.25">
      <c r="A30" s="45"/>
      <c r="B30" s="46"/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A31" s="47" t="s">
        <v>124</v>
      </c>
      <c r="B31" s="47"/>
      <c r="C31" s="47"/>
      <c r="D31" s="47"/>
      <c r="E31" s="47"/>
      <c r="F31" s="47"/>
      <c r="G31" s="47"/>
      <c r="H31" s="47"/>
      <c r="I31" s="47"/>
      <c r="J31" s="45"/>
    </row>
  </sheetData>
  <mergeCells count="3">
    <mergeCell ref="A3:E3"/>
    <mergeCell ref="A28:J28"/>
    <mergeCell ref="A31:I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1"/>
  <sheetViews>
    <sheetView workbookViewId="0">
      <selection activeCell="M11" sqref="M11"/>
    </sheetView>
  </sheetViews>
  <sheetFormatPr defaultRowHeight="15" x14ac:dyDescent="0.25"/>
  <cols>
    <col min="1" max="1" width="2.42578125" customWidth="1"/>
    <col min="3" max="3" width="3.85546875" customWidth="1"/>
    <col min="4" max="4" width="11.7109375" customWidth="1"/>
    <col min="5" max="5" width="13.28515625" customWidth="1"/>
    <col min="6" max="6" width="8" customWidth="1"/>
    <col min="7" max="7" width="9.85546875" bestFit="1" customWidth="1"/>
    <col min="10" max="10" width="7.7109375" customWidth="1"/>
    <col min="11" max="12" width="9.85546875" bestFit="1" customWidth="1"/>
    <col min="13" max="13" width="10.7109375" customWidth="1"/>
    <col min="14" max="14" width="14" customWidth="1"/>
  </cols>
  <sheetData>
    <row r="5" spans="1:15" x14ac:dyDescent="0.25">
      <c r="A5" s="16" t="s">
        <v>107</v>
      </c>
      <c r="C5" s="17"/>
      <c r="D5" s="17"/>
    </row>
    <row r="6" spans="1:15" x14ac:dyDescent="0.25">
      <c r="B6" s="16"/>
      <c r="C6" s="17"/>
      <c r="D6" s="17"/>
    </row>
    <row r="7" spans="1:15" x14ac:dyDescent="0.25">
      <c r="B7" s="16"/>
      <c r="C7" s="17"/>
      <c r="D7" s="17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</row>
    <row r="8" spans="1:15" ht="38.25" x14ac:dyDescent="0.25">
      <c r="A8" s="19" t="s">
        <v>108</v>
      </c>
      <c r="B8" s="20" t="s">
        <v>109</v>
      </c>
      <c r="C8" s="21" t="s">
        <v>110</v>
      </c>
      <c r="D8" s="22" t="s">
        <v>111</v>
      </c>
      <c r="E8" s="23" t="s">
        <v>112</v>
      </c>
      <c r="F8" s="22" t="s">
        <v>113</v>
      </c>
      <c r="G8" s="23" t="s">
        <v>15</v>
      </c>
      <c r="H8" s="24" t="s">
        <v>114</v>
      </c>
      <c r="I8" s="24" t="s">
        <v>115</v>
      </c>
      <c r="J8" s="24" t="s">
        <v>116</v>
      </c>
      <c r="K8" s="24" t="s">
        <v>117</v>
      </c>
      <c r="L8" s="24" t="s">
        <v>118</v>
      </c>
      <c r="M8" s="19" t="s">
        <v>119</v>
      </c>
      <c r="N8" s="25" t="s">
        <v>120</v>
      </c>
      <c r="O8" s="26"/>
    </row>
    <row r="9" spans="1:15" x14ac:dyDescent="0.25">
      <c r="A9" s="19"/>
      <c r="B9" s="20"/>
      <c r="C9" s="27"/>
      <c r="D9" s="28"/>
      <c r="E9" s="24">
        <v>310001</v>
      </c>
      <c r="F9" s="28"/>
      <c r="G9" s="24">
        <v>350001</v>
      </c>
      <c r="H9" s="24">
        <v>140020</v>
      </c>
      <c r="I9" s="24">
        <v>300001</v>
      </c>
      <c r="J9" s="24">
        <v>300002</v>
      </c>
      <c r="K9" s="24">
        <v>300011</v>
      </c>
      <c r="L9" s="24">
        <v>261090</v>
      </c>
      <c r="M9" s="19"/>
      <c r="N9" s="25"/>
      <c r="O9" s="26"/>
    </row>
    <row r="10" spans="1:15" x14ac:dyDescent="0.25">
      <c r="A10" s="29"/>
      <c r="B10" s="30" t="s">
        <v>121</v>
      </c>
      <c r="D10" s="31">
        <f>+D11</f>
        <v>79451400</v>
      </c>
      <c r="E10" s="31">
        <f>+E11</f>
        <v>79451400</v>
      </c>
      <c r="F10" s="31">
        <v>0</v>
      </c>
      <c r="G10" s="31">
        <f>+G11</f>
        <v>13635990</v>
      </c>
      <c r="H10" s="31">
        <v>0</v>
      </c>
      <c r="I10" s="31">
        <v>286004</v>
      </c>
      <c r="J10" s="31">
        <v>0</v>
      </c>
      <c r="K10" s="31">
        <f>+K11</f>
        <v>12872920</v>
      </c>
      <c r="L10" s="31">
        <f>+L11</f>
        <v>12872920</v>
      </c>
      <c r="M10" s="31">
        <f>+M11</f>
        <v>68261632</v>
      </c>
      <c r="N10" s="31">
        <f>+N11</f>
        <v>11952838</v>
      </c>
      <c r="O10" s="32"/>
    </row>
    <row r="11" spans="1:15" x14ac:dyDescent="0.25">
      <c r="A11" s="29">
        <v>1</v>
      </c>
      <c r="B11" s="33" t="s">
        <v>122</v>
      </c>
      <c r="C11" s="29"/>
      <c r="D11" s="34">
        <v>79451400</v>
      </c>
      <c r="E11" s="34">
        <v>79451400</v>
      </c>
      <c r="F11" s="35">
        <v>0</v>
      </c>
      <c r="G11" s="36">
        <v>13635990</v>
      </c>
      <c r="H11" s="36"/>
      <c r="I11" s="36">
        <v>286004</v>
      </c>
      <c r="J11" s="36"/>
      <c r="K11" s="36">
        <v>12872920</v>
      </c>
      <c r="L11" s="36">
        <v>12872920</v>
      </c>
      <c r="M11" s="34">
        <v>68261632</v>
      </c>
      <c r="N11" s="37">
        <f>+E11+G11-L11-M11</f>
        <v>11952838</v>
      </c>
      <c r="O11" s="38"/>
    </row>
    <row r="12" spans="1:15" x14ac:dyDescent="0.25">
      <c r="E12" s="39"/>
      <c r="G12" s="40"/>
      <c r="H12" s="40"/>
      <c r="I12" s="40"/>
      <c r="J12" s="40"/>
      <c r="L12" s="41"/>
    </row>
    <row r="13" spans="1:15" x14ac:dyDescent="0.25">
      <c r="E13" s="40"/>
      <c r="F13" s="40"/>
      <c r="G13" s="40"/>
      <c r="H13" s="40"/>
      <c r="I13" s="40"/>
      <c r="J13" s="40"/>
      <c r="K13" s="40"/>
      <c r="L13" s="41"/>
    </row>
    <row r="14" spans="1:15" x14ac:dyDescent="0.25">
      <c r="E14" s="40"/>
      <c r="L14" s="41"/>
    </row>
    <row r="15" spans="1:15" x14ac:dyDescent="0.25">
      <c r="B15" s="42" t="s">
        <v>123</v>
      </c>
      <c r="C15" s="42"/>
      <c r="D15" s="42"/>
      <c r="E15" s="42"/>
      <c r="F15" s="42"/>
      <c r="G15" s="42"/>
      <c r="H15" s="42"/>
      <c r="I15" s="42"/>
      <c r="J15" s="42"/>
      <c r="K15" s="42"/>
      <c r="L15" s="41"/>
      <c r="M15" s="43"/>
    </row>
    <row r="16" spans="1:15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1"/>
    </row>
    <row r="17" spans="2:12" x14ac:dyDescent="0.25">
      <c r="B17" s="45"/>
      <c r="C17" s="46"/>
      <c r="D17" s="45"/>
      <c r="E17" s="45"/>
      <c r="F17" s="45"/>
      <c r="G17" s="45"/>
      <c r="H17" s="45"/>
      <c r="I17" s="45"/>
      <c r="J17" s="45"/>
      <c r="K17" s="45"/>
      <c r="L17" s="41"/>
    </row>
    <row r="18" spans="2:12" x14ac:dyDescent="0.25">
      <c r="B18" s="47" t="s">
        <v>124</v>
      </c>
      <c r="C18" s="47"/>
      <c r="D18" s="47"/>
      <c r="E18" s="47"/>
      <c r="F18" s="47"/>
      <c r="G18" s="47"/>
      <c r="H18" s="47"/>
      <c r="I18" s="47"/>
      <c r="J18" s="47"/>
      <c r="K18" s="45"/>
      <c r="L18" s="41"/>
    </row>
    <row r="19" spans="2:12" x14ac:dyDescent="0.25">
      <c r="L19" s="41"/>
    </row>
    <row r="20" spans="2:12" x14ac:dyDescent="0.25">
      <c r="E20" s="40"/>
      <c r="F20" s="39"/>
      <c r="L20" s="41"/>
    </row>
    <row r="21" spans="2:12" x14ac:dyDescent="0.25">
      <c r="E21" s="43">
        <f>+D11+8880200</f>
        <v>88331600</v>
      </c>
      <c r="F21" s="39"/>
      <c r="L21" s="41"/>
    </row>
    <row r="22" spans="2:12" x14ac:dyDescent="0.25">
      <c r="E22" s="40"/>
      <c r="F22" s="39"/>
      <c r="L22" s="41"/>
    </row>
    <row r="23" spans="2:12" x14ac:dyDescent="0.25">
      <c r="F23" s="39"/>
      <c r="L23" s="41"/>
    </row>
    <row r="24" spans="2:12" x14ac:dyDescent="0.25">
      <c r="F24" s="39"/>
      <c r="L24" s="41"/>
    </row>
    <row r="25" spans="2:12" x14ac:dyDescent="0.25">
      <c r="F25" s="39"/>
      <c r="L25" s="41"/>
    </row>
    <row r="26" spans="2:12" x14ac:dyDescent="0.25">
      <c r="F26" s="39"/>
      <c r="L26" s="41"/>
    </row>
    <row r="27" spans="2:12" x14ac:dyDescent="0.25">
      <c r="F27" s="39"/>
      <c r="L27" s="41"/>
    </row>
    <row r="28" spans="2:12" x14ac:dyDescent="0.25">
      <c r="F28" s="39"/>
      <c r="L28" s="41"/>
    </row>
    <row r="29" spans="2:12" x14ac:dyDescent="0.25">
      <c r="F29" s="39"/>
      <c r="L29" s="41"/>
    </row>
    <row r="30" spans="2:12" x14ac:dyDescent="0.25">
      <c r="F30" s="39"/>
      <c r="L30" s="41"/>
    </row>
    <row r="31" spans="2:12" x14ac:dyDescent="0.25">
      <c r="F31" s="39"/>
      <c r="L31" s="41"/>
    </row>
    <row r="32" spans="2:12" x14ac:dyDescent="0.25">
      <c r="F32" s="39"/>
      <c r="L32" s="41"/>
    </row>
    <row r="33" spans="6:13" x14ac:dyDescent="0.25">
      <c r="F33" s="39"/>
      <c r="L33" s="41"/>
    </row>
    <row r="34" spans="6:13" x14ac:dyDescent="0.25">
      <c r="F34" s="39"/>
      <c r="L34" s="41"/>
    </row>
    <row r="35" spans="6:13" x14ac:dyDescent="0.25">
      <c r="F35" s="39"/>
      <c r="L35" s="41"/>
    </row>
    <row r="36" spans="6:13" x14ac:dyDescent="0.25">
      <c r="F36" s="39"/>
      <c r="L36" s="41"/>
    </row>
    <row r="37" spans="6:13" x14ac:dyDescent="0.25">
      <c r="F37" s="39"/>
      <c r="L37" s="41"/>
    </row>
    <row r="38" spans="6:13" x14ac:dyDescent="0.25">
      <c r="F38" s="39"/>
      <c r="L38" s="41"/>
    </row>
    <row r="39" spans="6:13" x14ac:dyDescent="0.25">
      <c r="F39" s="39"/>
      <c r="L39" s="41"/>
    </row>
    <row r="40" spans="6:13" x14ac:dyDescent="0.25">
      <c r="F40" s="39"/>
      <c r="L40" s="41"/>
    </row>
    <row r="41" spans="6:13" x14ac:dyDescent="0.25">
      <c r="F41" s="39"/>
      <c r="L41" s="48"/>
    </row>
    <row r="42" spans="6:13" x14ac:dyDescent="0.25">
      <c r="F42" s="39"/>
    </row>
    <row r="43" spans="6:13" x14ac:dyDescent="0.25">
      <c r="F43" s="39"/>
    </row>
    <row r="44" spans="6:13" x14ac:dyDescent="0.25">
      <c r="F44" s="39"/>
    </row>
    <row r="45" spans="6:13" x14ac:dyDescent="0.25">
      <c r="F45" s="39"/>
    </row>
    <row r="46" spans="6:13" x14ac:dyDescent="0.25">
      <c r="F46" s="39"/>
    </row>
    <row r="47" spans="6:13" x14ac:dyDescent="0.25">
      <c r="F47" s="39"/>
      <c r="L47" s="49">
        <v>0</v>
      </c>
      <c r="M47" s="40"/>
    </row>
    <row r="48" spans="6:13" x14ac:dyDescent="0.25">
      <c r="F48" s="39"/>
    </row>
    <row r="49" spans="6:6" x14ac:dyDescent="0.25">
      <c r="F49" s="39"/>
    </row>
    <row r="50" spans="6:6" x14ac:dyDescent="0.25">
      <c r="F50" s="39"/>
    </row>
    <row r="51" spans="6:6" x14ac:dyDescent="0.25">
      <c r="F51" s="39"/>
    </row>
    <row r="52" spans="6:6" x14ac:dyDescent="0.25">
      <c r="F52" s="39"/>
    </row>
    <row r="53" spans="6:6" x14ac:dyDescent="0.25">
      <c r="F53" s="39"/>
    </row>
    <row r="54" spans="6:6" x14ac:dyDescent="0.25">
      <c r="F54" s="39"/>
    </row>
    <row r="55" spans="6:6" x14ac:dyDescent="0.25">
      <c r="F55" s="39"/>
    </row>
    <row r="56" spans="6:6" x14ac:dyDescent="0.25">
      <c r="F56" s="39"/>
    </row>
    <row r="57" spans="6:6" x14ac:dyDescent="0.25">
      <c r="F57" s="39"/>
    </row>
    <row r="58" spans="6:6" x14ac:dyDescent="0.25">
      <c r="F58" s="39"/>
    </row>
    <row r="59" spans="6:6" x14ac:dyDescent="0.25">
      <c r="F59" s="39"/>
    </row>
    <row r="60" spans="6:6" x14ac:dyDescent="0.25">
      <c r="F60" s="39"/>
    </row>
    <row r="61" spans="6:6" x14ac:dyDescent="0.25">
      <c r="F61" s="39"/>
    </row>
  </sheetData>
  <mergeCells count="9">
    <mergeCell ref="N8:N9"/>
    <mergeCell ref="B15:K15"/>
    <mergeCell ref="B18:J18"/>
    <mergeCell ref="A8:A9"/>
    <mergeCell ref="B8:B9"/>
    <mergeCell ref="C8:C9"/>
    <mergeCell ref="D8:D9"/>
    <mergeCell ref="F8:F9"/>
    <mergeCell ref="M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medee</vt:lpstr>
      <vt:lpstr>uglug avlaga</vt:lpstr>
      <vt:lpstr>nemelt sanhuujilt</vt:lpstr>
      <vt:lpstr>negtgel tailam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odg</dc:creator>
  <cp:lastModifiedBy>odg</cp:lastModifiedBy>
  <cp:lastPrinted>2017-09-01T07:02:10Z</cp:lastPrinted>
  <dcterms:created xsi:type="dcterms:W3CDTF">2017-09-01T06:55:14Z</dcterms:created>
  <dcterms:modified xsi:type="dcterms:W3CDTF">2017-09-01T07:41:23Z</dcterms:modified>
</cp:coreProperties>
</file>